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dompun\Desktop\To Client\SET\DOWN\"/>
    </mc:Choice>
  </mc:AlternateContent>
  <xr:revisionPtr revIDLastSave="0" documentId="13_ncr:1_{C031D349-B0DB-4688-8CEB-921E14C3FBC3}" xr6:coauthVersionLast="47" xr6:coauthVersionMax="47" xr10:uidLastSave="{00000000-0000-0000-0000-000000000000}"/>
  <bookViews>
    <workbookView xWindow="-108" yWindow="-108" windowWidth="23256" windowHeight="12456" tabRatio="720" xr2:uid="{00000000-000D-0000-FFFF-FFFF00000000}"/>
  </bookViews>
  <sheets>
    <sheet name="F1-F3" sheetId="1" r:id="rId1"/>
    <sheet name="SH รวม" sheetId="2" r:id="rId2"/>
    <sheet name="SH เฉพาะ" sheetId="3" r:id="rId3"/>
    <sheet name="CF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>#REF!</definedName>
    <definedName name="\c">#REF!</definedName>
    <definedName name="\d">#REF!</definedName>
    <definedName name="\m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KL379">#REF!</definedName>
    <definedName name="_Order1" hidden="1">255</definedName>
    <definedName name="_Order2" hidden="1">255</definedName>
    <definedName name="_Sort" hidden="1">#REF!</definedName>
    <definedName name="A">#N/A</definedName>
    <definedName name="A268A1">#REF!</definedName>
    <definedName name="AS2DocOpenMode" hidden="1">"AS2DocumentEdit"</definedName>
    <definedName name="BSsheet">#REF!</definedName>
    <definedName name="BuiltIn_Print_Area">'[1]13_15adjustentry'!#REF!</definedName>
    <definedName name="BuiltIn_Print_Area___11">#REF!</definedName>
    <definedName name="BuiltIn_Print_Area___12">"$#REF!.$#REF!$1:$#REF!.$#REF!$2"</definedName>
    <definedName name="BuiltIn_Print_Area___13">"$#REF!.$#REF!$#REF!:$#REF!.$#REF!$#REF!"</definedName>
    <definedName name="BuiltIn_Print_Area___14">"$#REF!.$#REF!$#REF!:$#REF!.$#REF!$#REF!"</definedName>
    <definedName name="BuiltIn_Print_Area___15">"$#REF!.$#REF!$#REF!:$#REF!.$#REF!$#REF!"</definedName>
    <definedName name="BuiltIn_Print_Area___2">#REF!</definedName>
    <definedName name="BuiltIn_Print_Area___3">"$#REF!.$#REF!$#REF!:$#REF!.$#REF!$#REF!"</definedName>
    <definedName name="BuiltIn_Print_Area___4">"$#REF!.$#REF!$#REF!:$#REF!.$#REF!$#REF!"</definedName>
    <definedName name="BuiltIn_Print_Area___5">"$#REF!.$A$1:$#REF!.$A$2"</definedName>
    <definedName name="BuiltIn_Print_Area___6">#REF!</definedName>
    <definedName name="BuiltIn_Print_Area___7">"$#REF!.$A$#REF!:$#REF!.$D$#REF!"</definedName>
    <definedName name="BuiltIn_Print_Area___8">"$#REF!.$#REF!$#REF!:$#REF!.$#REF!$#REF!"</definedName>
    <definedName name="BuiltIn_Print_Titles___1">#REF!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'[2]10-1 Media:10-cut'!$A$1:$IV$5</definedName>
    <definedName name="cfe">'[3]10-1 Media:10-cut'!$A$1:$IV$5</definedName>
    <definedName name="cff">'[3]10-1 Media:10-cut'!$A$1:$IV$5</definedName>
    <definedName name="CHART">#REF!</definedName>
    <definedName name="Code">#REF!</definedName>
    <definedName name="cost">#REF!</definedName>
    <definedName name="Cover">#REF!</definedName>
    <definedName name="_xlnm.Criteria">[4]SEA!#REF!</definedName>
    <definedName name="Current">#REF!</definedName>
    <definedName name="d" hidden="1">{"'Eng (page2)'!$A$1:$D$52"}</definedName>
    <definedName name="da">#REF!</definedName>
    <definedName name="dao">#N/A</definedName>
    <definedName name="DATA">#REF!</definedName>
    <definedName name="DATA2">[5]CST1198!#REF!</definedName>
    <definedName name="_xlnm.Database">[4]SEA!#REF!</definedName>
    <definedName name="dd">'[3]10-1 Media:10-cut'!$A$1:$IV$5</definedName>
    <definedName name="de">#REF!</definedName>
    <definedName name="df">'[6]10-1 Media:10-cut'!#REF!</definedName>
    <definedName name="dItemsToTest">#REF!</definedName>
    <definedName name="dName">#REF!</definedName>
    <definedName name="dPlanningMateriality">#REF!</definedName>
    <definedName name="dProjectedBookValue">#REF!</definedName>
    <definedName name="dProjectedBookValueStratified">#REF!</definedName>
    <definedName name="dProjectedNumbersOfItems">#REF!</definedName>
    <definedName name="dProjectedNumbersOfItemsStratified">#REF!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dTotIndSignItems">#REF!</definedName>
    <definedName name="fd">'[6]10-1 Media:10-cut'!$A$1:$IV$5</definedName>
    <definedName name="ff">'[3]10-1 Media:10-cut'!$A$1:$IV$5</definedName>
    <definedName name="fg">'[6]10-1 Media:10-cut'!#REF!</definedName>
    <definedName name="FNAME">#REF!</definedName>
    <definedName name="gf">'[6]10-1 Media:10-cut'!$A$1:$IV$5</definedName>
    <definedName name="Group">#REF!</definedName>
    <definedName name="GroupChk">#REF!</definedName>
    <definedName name="h">#REF!</definedName>
    <definedName name="hsa">'[2]10-1 Media:10-cut'!$A$1:$IV$5</definedName>
    <definedName name="HTML_CodePage" hidden="1">874</definedName>
    <definedName name="HTML_Control" hidden="1">{"'Eng (page2)'!$A$1:$D$52"}</definedName>
    <definedName name="HTML_Description" hidden="1">""</definedName>
    <definedName name="HTML_Email" hidden="1">""</definedName>
    <definedName name="HTML_Header" hidden="1">"Foreign Exchange Rates (Page 2)"</definedName>
    <definedName name="HTML_LastUpdate" hidden="1">"5/6/00"</definedName>
    <definedName name="HTML_LineAfter" hidden="1">FALSE</definedName>
    <definedName name="HTML_LineBefore" hidden="1">FALSE</definedName>
    <definedName name="HTML_Name" hidden="1">"Banking Department, Bank of Thailand Tel.(662) 283-5454"</definedName>
    <definedName name="HTML_OBDlg2" hidden="1">TRUE</definedName>
    <definedName name="HTML_OBDlg4" hidden="1">TRUE</definedName>
    <definedName name="HTML_OS" hidden="1">0</definedName>
    <definedName name="HTML_PathFile" hidden="1">"c:\fer2.html"</definedName>
    <definedName name="HTML_Title" hidden="1">""</definedName>
    <definedName name="IDChoice">'[7]part-import'!#REF!</definedName>
    <definedName name="India">[8]SEA!#REF!</definedName>
    <definedName name="india1">[9]SEA!#REF!</definedName>
    <definedName name="IndiaOct01">[9]SEA!#REF!</definedName>
    <definedName name="IZCL020">#REF!</definedName>
    <definedName name="k">'[10]10-1 Media:10-cut'!#REF!</definedName>
    <definedName name="kl">'[3]10-1 Media:10-cut'!$A$1:$IV$5</definedName>
    <definedName name="lINE">#REF!</definedName>
    <definedName name="Line1">#REF!</definedName>
    <definedName name="ll">'[3]10-1 Media:10-cut'!$A$1:$IV$5</definedName>
    <definedName name="Location">[11]Lookups!$A$9:$A$53</definedName>
    <definedName name="mat">'[2]10-1 Media:10-cut'!$A$1:$IV$5</definedName>
    <definedName name="model">#REF!</definedName>
    <definedName name="n">#REF!</definedName>
    <definedName name="Notes">#REF!</definedName>
    <definedName name="Nov">[9]SEA!#REF!</definedName>
    <definedName name="NOV2003_A">#REF!</definedName>
    <definedName name="Oct">[12]SEA!#REF!</definedName>
    <definedName name="Order">#REF!</definedName>
    <definedName name="p">#N/A</definedName>
    <definedName name="PLstment">#REF!</definedName>
    <definedName name="pom">#REF!</definedName>
    <definedName name="_xlnm.Print_Area" localSheetId="3">CF!$A$1:$I$101</definedName>
    <definedName name="_xlnm.Print_Area" localSheetId="0">'F1-F3'!$A$1:$I$173</definedName>
    <definedName name="_xlnm.Print_Area" localSheetId="2">'SH เฉพาะ'!$A$1:$O$46</definedName>
    <definedName name="_xlnm.Print_Area" localSheetId="1">'SH รวม'!$A$1:$W$58</definedName>
    <definedName name="_xlnm.Print_Area">'[6]10-1 Media:10-cut'!#REF!</definedName>
    <definedName name="Print_Area_MI">#REF!</definedName>
    <definedName name="_xlnm.Print_Titles">'[6]10-1 Media:10-cut'!$A$1:$IV$5</definedName>
    <definedName name="Print_Titles_MI">#REF!</definedName>
    <definedName name="Prior">#REF!</definedName>
    <definedName name="qs">'[6]10-1 Media:10-cut'!#REF!</definedName>
    <definedName name="qw">'[3]10-1 Media:10-cut'!$A$1:$IV$5</definedName>
    <definedName name="re">'[6]10-1 Media:10-cut'!#REF!</definedName>
    <definedName name="recamount">'[7]part-import'!#REF!</definedName>
    <definedName name="recchoice">'[7]part-import'!#REF!</definedName>
    <definedName name="recqty">'[7]part-import'!#REF!</definedName>
    <definedName name="Report">#REF!</definedName>
    <definedName name="Report_Inventory_01_03_05___Batch_B">#REF!</definedName>
    <definedName name="Report_Inventory_01_03_05___Batch_C">#REF!</definedName>
    <definedName name="rt">'[6]10-1 Media:10-cut'!$A$1:$IV$5</definedName>
    <definedName name="s">[13]S33!$EC$7</definedName>
    <definedName name="Sale">#REF!</definedName>
    <definedName name="se" hidden="1">{"'Eng (page2)'!$A$1:$D$52"}</definedName>
    <definedName name="Sept">[9]SEA!#REF!</definedName>
    <definedName name="sf">'[14]10-1 Media:10-cut'!$A$1:$IV$5</definedName>
    <definedName name="sm">'[14]10-1 Media:10-cut'!$A$1:$IV$5</definedName>
    <definedName name="software" hidden="1">{"'Eng (page2)'!$A$1:$D$52"}</definedName>
    <definedName name="Spec">[15]BS!#REF!</definedName>
    <definedName name="Status">#REF!</definedName>
    <definedName name="Status_code">#REF!</definedName>
    <definedName name="t">'[3]10-1 Media:10-cut'!$A$1:$IV$5</definedName>
    <definedName name="TABLE">#REF!</definedName>
    <definedName name="tao">#REF!</definedName>
    <definedName name="Tax">#REF!</definedName>
    <definedName name="TE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hai">[8]SEA!#REF!</definedName>
    <definedName name="Thailand">[9]SEA!#REF!</definedName>
    <definedName name="toodtee">#REF!</definedName>
    <definedName name="total_Duty">#REF!</definedName>
    <definedName name="Total_Landed_Cost">#REF!</definedName>
    <definedName name="TYPE_INV">[16]GIVTR00P!$AJ$3:$AM$960</definedName>
    <definedName name="UK_Fee_Baht">#REF!</definedName>
    <definedName name="UK_Paid">#REF!</definedName>
    <definedName name="UKfee">#REF!</definedName>
    <definedName name="unnamed">#REF!</definedName>
    <definedName name="usechoice">'[7]part-import'!#REF!</definedName>
    <definedName name="usedamount">'[7]part-import'!#REF!</definedName>
    <definedName name="usedqty">'[7]part-import'!#REF!</definedName>
    <definedName name="uy">'[3]10-1 Media:10-cut'!$A$1:$IV$5</definedName>
    <definedName name="Variance">[12]SEA!#REF!</definedName>
    <definedName name="w">#REF!</definedName>
    <definedName name="walk">'[10]10-1 Media:10-cut'!$A$1:$IV$5</definedName>
    <definedName name="walkthrough" hidden="1">{"'Eng (page2)'!$A$1:$D$52"}</definedName>
    <definedName name="x">#REF!</definedName>
    <definedName name="y">'[3]10-1 Media:10-cut'!$A$1:$IV$5</definedName>
    <definedName name="zzz">#REF!</definedName>
    <definedName name="ﾊ101">'[7]part-local'!#REF!</definedName>
    <definedName name="ﾊ413">'[7]part-local'!#REF!</definedName>
    <definedName name="แ420">#REF!</definedName>
    <definedName name="แ749">#REF!</definedName>
    <definedName name="โ4305">'[17]Raw Material'!#REF!</definedName>
    <definedName name="ส11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4" l="1"/>
  <c r="G46" i="4"/>
  <c r="C18" i="4"/>
  <c r="C46" i="4"/>
  <c r="U49" i="2" l="1"/>
  <c r="U44" i="2" l="1"/>
  <c r="C166" i="1" l="1"/>
  <c r="G170" i="1"/>
  <c r="G117" i="1"/>
  <c r="S49" i="2" l="1"/>
  <c r="W49" i="2" s="1"/>
  <c r="S44" i="2"/>
  <c r="W44" i="2" s="1"/>
  <c r="S10" i="2"/>
  <c r="W10" i="2" s="1"/>
  <c r="S14" i="2"/>
  <c r="G87" i="4" l="1"/>
  <c r="G75" i="4"/>
  <c r="U55" i="2" l="1"/>
  <c r="J160" i="1" s="1"/>
  <c r="K55" i="2"/>
  <c r="I170" i="1"/>
  <c r="E170" i="1"/>
  <c r="C170" i="1"/>
  <c r="C169" i="1" s="1"/>
  <c r="S55" i="2" l="1"/>
  <c r="W55" i="2" s="1"/>
  <c r="J159" i="1"/>
  <c r="I169" i="1"/>
  <c r="H128" i="1" l="1"/>
  <c r="G22" i="1"/>
  <c r="D172" i="1" l="1"/>
  <c r="F172" i="1"/>
  <c r="D170" i="1"/>
  <c r="E169" i="1"/>
  <c r="F170" i="1"/>
  <c r="H170" i="1"/>
  <c r="G33" i="1"/>
  <c r="I43" i="3"/>
  <c r="G43" i="3"/>
  <c r="E43" i="3"/>
  <c r="I38" i="3"/>
  <c r="G38" i="3"/>
  <c r="E38" i="3"/>
  <c r="I20" i="3"/>
  <c r="I22" i="3" s="1"/>
  <c r="I33" i="3" s="1"/>
  <c r="G20" i="3"/>
  <c r="G22" i="3" s="1"/>
  <c r="G33" i="3" s="1"/>
  <c r="E20" i="3"/>
  <c r="K15" i="3"/>
  <c r="I15" i="3"/>
  <c r="G15" i="3"/>
  <c r="E15" i="3"/>
  <c r="O14" i="3"/>
  <c r="O15" i="3" s="1"/>
  <c r="O10" i="3"/>
  <c r="I27" i="2"/>
  <c r="G27" i="2"/>
  <c r="E27" i="2"/>
  <c r="U26" i="2"/>
  <c r="U25" i="2"/>
  <c r="K26" i="2"/>
  <c r="S26" i="2" s="1"/>
  <c r="K25" i="2"/>
  <c r="M22" i="2"/>
  <c r="N22" i="2"/>
  <c r="O22" i="2"/>
  <c r="P22" i="2"/>
  <c r="Q22" i="2"/>
  <c r="R22" i="2"/>
  <c r="U20" i="2"/>
  <c r="K20" i="2"/>
  <c r="I20" i="2"/>
  <c r="I22" i="2" s="1"/>
  <c r="I29" i="2" s="1"/>
  <c r="G20" i="2"/>
  <c r="G22" i="2" s="1"/>
  <c r="E20" i="2"/>
  <c r="E22" i="2" s="1"/>
  <c r="E29" i="2" s="1"/>
  <c r="E40" i="2" s="1"/>
  <c r="S19" i="2"/>
  <c r="W19" i="2" s="1"/>
  <c r="W20" i="2" s="1"/>
  <c r="U15" i="2"/>
  <c r="K15" i="2"/>
  <c r="W14" i="2"/>
  <c r="W15" i="2" s="1"/>
  <c r="C117" i="1"/>
  <c r="D102" i="4"/>
  <c r="O37" i="3"/>
  <c r="O38" i="3" s="1"/>
  <c r="C140" i="1"/>
  <c r="C124" i="1"/>
  <c r="I87" i="4"/>
  <c r="I75" i="4"/>
  <c r="E87" i="4"/>
  <c r="E75" i="4"/>
  <c r="U50" i="2"/>
  <c r="K50" i="2"/>
  <c r="S50" i="2" s="1"/>
  <c r="U45" i="2"/>
  <c r="K45" i="2"/>
  <c r="S45" i="2" s="1"/>
  <c r="E166" i="1"/>
  <c r="E172" i="1" s="1"/>
  <c r="E161" i="1"/>
  <c r="I140" i="1"/>
  <c r="K19" i="3" s="1"/>
  <c r="O19" i="3" s="1"/>
  <c r="I124" i="1"/>
  <c r="I117" i="1"/>
  <c r="E140" i="1"/>
  <c r="E124" i="1"/>
  <c r="E117" i="1"/>
  <c r="I94" i="1"/>
  <c r="I96" i="1" s="1"/>
  <c r="E94" i="1"/>
  <c r="E96" i="1" s="1"/>
  <c r="I61" i="1"/>
  <c r="I54" i="1"/>
  <c r="E61" i="1"/>
  <c r="E54" i="1"/>
  <c r="I33" i="1"/>
  <c r="I22" i="1"/>
  <c r="E33" i="1"/>
  <c r="E22" i="1"/>
  <c r="K38" i="3"/>
  <c r="C61" i="1"/>
  <c r="G61" i="1"/>
  <c r="I174" i="1"/>
  <c r="C54" i="1"/>
  <c r="C87" i="4"/>
  <c r="C75" i="4"/>
  <c r="G54" i="1"/>
  <c r="F100" i="1"/>
  <c r="H100" i="1"/>
  <c r="G124" i="1"/>
  <c r="G140" i="1"/>
  <c r="F143" i="1"/>
  <c r="H143" i="1"/>
  <c r="C161" i="1"/>
  <c r="J162" i="1" s="1"/>
  <c r="G94" i="1"/>
  <c r="C94" i="1"/>
  <c r="C96" i="1" s="1"/>
  <c r="I166" i="1"/>
  <c r="I172" i="1" s="1"/>
  <c r="I161" i="1"/>
  <c r="G29" i="2" l="1"/>
  <c r="G40" i="2" s="1"/>
  <c r="I40" i="2"/>
  <c r="I58" i="2" s="1"/>
  <c r="W45" i="2"/>
  <c r="W50" i="2"/>
  <c r="K22" i="2"/>
  <c r="K42" i="3"/>
  <c r="O42" i="3" s="1"/>
  <c r="P42" i="3" s="1"/>
  <c r="G96" i="1"/>
  <c r="S15" i="2"/>
  <c r="U22" i="2"/>
  <c r="W22" i="2"/>
  <c r="K52" i="2"/>
  <c r="S52" i="2" s="1"/>
  <c r="S20" i="2"/>
  <c r="C172" i="1"/>
  <c r="G45" i="3"/>
  <c r="I45" i="3"/>
  <c r="E22" i="3"/>
  <c r="E33" i="3" s="1"/>
  <c r="G174" i="1"/>
  <c r="C174" i="1"/>
  <c r="U52" i="2"/>
  <c r="K27" i="2"/>
  <c r="U56" i="2"/>
  <c r="J165" i="1" s="1"/>
  <c r="I63" i="1"/>
  <c r="I98" i="1" s="1"/>
  <c r="I126" i="1"/>
  <c r="U27" i="2"/>
  <c r="K56" i="2"/>
  <c r="E35" i="1"/>
  <c r="I35" i="1"/>
  <c r="W26" i="2"/>
  <c r="E63" i="1"/>
  <c r="E98" i="1" s="1"/>
  <c r="E126" i="1"/>
  <c r="C126" i="1"/>
  <c r="G126" i="1"/>
  <c r="G128" i="1" s="1"/>
  <c r="G131" i="1" s="1"/>
  <c r="G159" i="1" s="1"/>
  <c r="G63" i="1"/>
  <c r="C63" i="1"/>
  <c r="C98" i="1" s="1"/>
  <c r="C33" i="1"/>
  <c r="C22" i="1"/>
  <c r="G35" i="1"/>
  <c r="E58" i="2"/>
  <c r="V14" i="2"/>
  <c r="S25" i="2"/>
  <c r="U29" i="2" l="1"/>
  <c r="U40" i="2" s="1"/>
  <c r="G169" i="1"/>
  <c r="G161" i="1"/>
  <c r="E45" i="3"/>
  <c r="K29" i="2"/>
  <c r="K40" i="2" s="1"/>
  <c r="S40" i="2" s="1"/>
  <c r="W40" i="2" s="1"/>
  <c r="G58" i="2"/>
  <c r="W52" i="2"/>
  <c r="N140" i="1"/>
  <c r="K41" i="3"/>
  <c r="N131" i="1" s="1"/>
  <c r="G98" i="1"/>
  <c r="N35" i="1" s="1"/>
  <c r="S22" i="2"/>
  <c r="S56" i="2"/>
  <c r="W56" i="2" s="1"/>
  <c r="J164" i="1"/>
  <c r="I128" i="1"/>
  <c r="I131" i="1" s="1"/>
  <c r="K18" i="3" s="1"/>
  <c r="P35" i="1"/>
  <c r="K98" i="1"/>
  <c r="U58" i="2"/>
  <c r="U60" i="2" s="1"/>
  <c r="P98" i="1"/>
  <c r="L98" i="1"/>
  <c r="E128" i="1"/>
  <c r="E131" i="1" s="1"/>
  <c r="E12" i="4" s="1"/>
  <c r="E34" i="4" s="1"/>
  <c r="E47" i="4" s="1"/>
  <c r="E49" i="4" s="1"/>
  <c r="G142" i="1"/>
  <c r="G164" i="1" s="1"/>
  <c r="G166" i="1" s="1"/>
  <c r="C128" i="1"/>
  <c r="C131" i="1" s="1"/>
  <c r="L35" i="1"/>
  <c r="C35" i="1"/>
  <c r="J35" i="1" s="1"/>
  <c r="W25" i="2"/>
  <c r="W27" i="2" s="1"/>
  <c r="W29" i="2" s="1"/>
  <c r="S27" i="2"/>
  <c r="G172" i="1" l="1"/>
  <c r="E174" i="1"/>
  <c r="K58" i="2"/>
  <c r="S58" i="2" s="1"/>
  <c r="O41" i="3"/>
  <c r="N98" i="1"/>
  <c r="N166" i="1"/>
  <c r="K43" i="3"/>
  <c r="P41" i="3"/>
  <c r="N159" i="1"/>
  <c r="J161" i="1"/>
  <c r="X55" i="2"/>
  <c r="J131" i="1"/>
  <c r="E90" i="4"/>
  <c r="E93" i="4" s="1"/>
  <c r="E95" i="4" s="1"/>
  <c r="E102" i="4" s="1"/>
  <c r="S29" i="2"/>
  <c r="J167" i="1"/>
  <c r="J95" i="1"/>
  <c r="L96" i="1"/>
  <c r="Z29" i="2"/>
  <c r="O18" i="3"/>
  <c r="O20" i="3" s="1"/>
  <c r="O22" i="3" s="1"/>
  <c r="K20" i="3"/>
  <c r="K22" i="3" s="1"/>
  <c r="K33" i="3" s="1"/>
  <c r="I142" i="1"/>
  <c r="P166" i="1" s="1"/>
  <c r="I12" i="4"/>
  <c r="I34" i="4" s="1"/>
  <c r="I47" i="4" s="1"/>
  <c r="I49" i="4" s="1"/>
  <c r="P161" i="1"/>
  <c r="L161" i="1"/>
  <c r="E142" i="1"/>
  <c r="L166" i="1" s="1"/>
  <c r="C12" i="4"/>
  <c r="C34" i="4" s="1"/>
  <c r="C142" i="1"/>
  <c r="J166" i="1" s="1"/>
  <c r="H172" i="1" s="1"/>
  <c r="G12" i="4"/>
  <c r="G34" i="4" s="1"/>
  <c r="G47" i="4" s="1"/>
  <c r="G49" i="4" s="1"/>
  <c r="N161" i="1"/>
  <c r="J98" i="1"/>
  <c r="J90" i="1" l="1"/>
  <c r="K45" i="3"/>
  <c r="N90" i="1" s="1"/>
  <c r="O33" i="3"/>
  <c r="K60" i="2"/>
  <c r="O43" i="3"/>
  <c r="P43" i="3" s="1"/>
  <c r="N164" i="1"/>
  <c r="N142" i="1"/>
  <c r="J142" i="1"/>
  <c r="X56" i="2"/>
  <c r="I90" i="4"/>
  <c r="I93" i="4" s="1"/>
  <c r="I95" i="4" s="1"/>
  <c r="I102" i="4" s="1"/>
  <c r="J94" i="1"/>
  <c r="S60" i="2"/>
  <c r="W58" i="2"/>
  <c r="G90" i="4"/>
  <c r="G93" i="4" s="1"/>
  <c r="G95" i="4" s="1"/>
  <c r="G102" i="4" s="1"/>
  <c r="P96" i="1"/>
  <c r="P22" i="3"/>
  <c r="C47" i="4"/>
  <c r="C49" i="4" s="1"/>
  <c r="C90" i="4" s="1"/>
  <c r="K48" i="3" l="1"/>
  <c r="Z58" i="2"/>
  <c r="J96" i="1"/>
  <c r="W60" i="2"/>
  <c r="C93" i="4"/>
  <c r="C95" i="4" s="1"/>
  <c r="C102" i="4" s="1"/>
  <c r="P33" i="3"/>
  <c r="O45" i="3"/>
  <c r="N96" i="1" l="1"/>
  <c r="O48" i="3"/>
  <c r="N94" i="1"/>
  <c r="P4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Sukanda, Bamrungpakdee</author>
  </authors>
  <commentList>
    <comment ref="A35" authorId="0" shapeId="0" xr:uid="{4E0BDA67-EC11-4F61-835A-922DC6E0D143}">
      <text>
        <r>
          <rPr>
            <b/>
            <sz val="9"/>
            <color indexed="81"/>
            <rFont val="Tahoma"/>
            <family val="2"/>
          </rPr>
          <t>Sukanda, Bamrungpakdee:</t>
        </r>
        <r>
          <rPr>
            <sz val="9"/>
            <color indexed="81"/>
            <rFont val="Tahoma"/>
            <family val="2"/>
          </rPr>
          <t xml:space="preserve">
ลูกค้าไม่มีค่า</t>
        </r>
      </text>
    </comment>
  </commentList>
</comments>
</file>

<file path=xl/sharedStrings.xml><?xml version="1.0" encoding="utf-8"?>
<sst xmlns="http://schemas.openxmlformats.org/spreadsheetml/2006/main" count="452" uniqueCount="234">
  <si>
    <r>
      <t xml:space="preserve">บริษัท สยามภัณฑ์กรุ๊ป จำกัด </t>
    </r>
    <r>
      <rPr>
        <b/>
        <sz val="16"/>
        <rFont val="Angsana New"/>
        <family val="1"/>
        <charset val="222"/>
      </rPr>
      <t>(</t>
    </r>
    <r>
      <rPr>
        <b/>
        <sz val="16"/>
        <rFont val="Angsana New"/>
        <family val="1"/>
      </rPr>
      <t>มหาชน</t>
    </r>
    <r>
      <rPr>
        <b/>
        <sz val="16"/>
        <rFont val="Angsana New"/>
        <family val="1"/>
        <charset val="222"/>
      </rPr>
      <t xml:space="preserve">) </t>
    </r>
    <r>
      <rPr>
        <b/>
        <sz val="16"/>
        <rFont val="Angsana New"/>
        <family val="1"/>
      </rPr>
      <t>และบริษัทย่อย</t>
    </r>
  </si>
  <si>
    <t>งบแสดงฐานะการเงิน</t>
  </si>
  <si>
    <t>ณ วันที่ 31 ธันวาคม 2555 และ 2554</t>
  </si>
  <si>
    <t>งบการเงินรวม</t>
  </si>
  <si>
    <t>งบการเงินเฉพาะกิจการ</t>
  </si>
  <si>
    <t>31 ธันวาคม</t>
  </si>
  <si>
    <t>สินทรัพย์</t>
  </si>
  <si>
    <t>หมายเหตุ</t>
  </si>
  <si>
    <t>(บาท)</t>
  </si>
  <si>
    <t>สินทรัพย์หมุนเวียน</t>
  </si>
  <si>
    <t>เงินสดและรายการเทียบเท่าเงินสด</t>
  </si>
  <si>
    <t>สินทรัพย์ทางการเงินหมุนเวียนอื่น</t>
  </si>
  <si>
    <t>เงินฝากประจำกับสถาบันการเงิน</t>
  </si>
  <si>
    <t xml:space="preserve">     ที่ครบกำหนดภายในหนึ่งปี</t>
  </si>
  <si>
    <t>พันธบัตรรัฐบาลที่ติดภาระผูกพัน</t>
  </si>
  <si>
    <t>ลูกหนี้หมุนเวียนอื่น</t>
  </si>
  <si>
    <t>เงินให้กู้ยืมระยะสั้นแก่กิจการที่เกี่ยวข้องกัน</t>
  </si>
  <si>
    <t xml:space="preserve">สินค้าคงเหลือ </t>
  </si>
  <si>
    <t>ลูกหนี้เงินชดเชยจากการประกันภัย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</si>
  <si>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</si>
  <si>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</si>
  <si>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</si>
  <si>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สินทรัพย์ทางการเงินไม่หมุนเวียนอื่น</t>
  </si>
  <si>
    <t>เงินลงทุนในบริษัทย่อย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</si>
  <si>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</si>
  <si>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</si>
  <si>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</si>
  <si>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สินทรัพย์ไม่มีตัวตน</t>
  </si>
  <si>
    <t>สินทรัพย์ภาษีเงินได้รอการตัดบัญชี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</si>
  <si>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</si>
  <si>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</si>
  <si>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</si>
  <si>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</si>
  <si>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</si>
  <si>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เงินกู้ยืมระยะสั้นจากสถาบันการเงิน</t>
  </si>
  <si>
    <t>เจ้าหนี้การค้า</t>
  </si>
  <si>
    <t>เจ้าหนี้หมุนเวียนอื่น</t>
  </si>
  <si>
    <t>หนี้สินที่เกิดจากสัญญา - หมุนเวียน</t>
  </si>
  <si>
    <t>ส่วนของหนี้สินตามสัญญาเช่าที่ถึงกำหนด</t>
  </si>
  <si>
    <t xml:space="preserve">   ชำระภายในหนึ่งปี</t>
  </si>
  <si>
    <t>ภาษีเงินได้นิติบุคคลค้างจ่าย</t>
  </si>
  <si>
    <t>ภาษีหัก ณ ที่จ่ายค้างจ่าย</t>
  </si>
  <si>
    <t>รวมหนี้สินหมุนเวียน</t>
  </si>
  <si>
    <t>หนี้สินไม่หมุนเวียน</t>
  </si>
  <si>
    <t>หนี้สินตามสัญญาเช่า</t>
  </si>
  <si>
    <t>ประมาณการหนี้สินไม่หมุนเวียนสำหรับ</t>
  </si>
  <si>
    <t xml:space="preserve">    ผลประโยชน์พนักงาน</t>
  </si>
  <si>
    <t>หนี้สินไม่หมุนเวียนอื่น</t>
  </si>
  <si>
    <t>-</t>
  </si>
  <si>
    <t>รวมหนี้สินไม่หมุนเวียน</t>
  </si>
  <si>
    <t>รวมหนี้สิน</t>
  </si>
  <si>
    <t xml:space="preserve">หนี้สินและส่วนของผู้ถือหุ้น </t>
  </si>
  <si>
    <t>ส่วนของผู้ถือหุ้น</t>
  </si>
  <si>
    <t>ทุนเรือนหุ้น</t>
  </si>
  <si>
    <t xml:space="preserve">     ทุนจดทะเบียน</t>
  </si>
  <si>
    <t xml:space="preserve">    (หุ้นสามัญจำนวน 345,000,000 หุ้น มูลค่า 1 บาทต่อหุ้น)</t>
  </si>
  <si>
    <t xml:space="preserve">     ทุนที่ออกและชำระแล้ว</t>
  </si>
  <si>
    <t>ส่วนเกินมูลค่าหุ้นสามัญ</t>
  </si>
  <si>
    <t>กำไรสะสม</t>
  </si>
  <si>
    <t xml:space="preserve">     จัดสรรแล้ว</t>
  </si>
  <si>
    <t xml:space="preserve">        ทุนสำรองตามกฎหมาย</t>
  </si>
  <si>
    <t xml:space="preserve">     ยังไม่ได้จัดสรร</t>
  </si>
  <si>
    <t>องค์ประกอบอื่นของส่วนของผู้ถือหุ้น</t>
  </si>
  <si>
    <t xml:space="preserve">     ผลต่างจากการเปลี่ยนแปลงในมูลค่ายุติธรรมของ</t>
  </si>
  <si>
    <t xml:space="preserve">     เงินลงทุนเผื่อขาย</t>
  </si>
  <si>
    <t>ส่วนได้เสียที่ไม่มีอำนาจควบคุม</t>
  </si>
  <si>
    <t xml:space="preserve"> </t>
  </si>
  <si>
    <t>รวมส่วนของผู้ถือหุ้น</t>
  </si>
  <si>
    <t>รวมหนี้สินและส่วนของผู้ถือหุ้น</t>
  </si>
  <si>
    <t>งบกำไรขาดทุนเบ็ดเสร็จ</t>
  </si>
  <si>
    <t>สำหรับแต่ละปีสิ้นสุดวันที่ 31 ธันวาคม 2555 และ 2554</t>
  </si>
  <si>
    <t>สำหรับปีสิ้นสุดวันที่</t>
  </si>
  <si>
    <t>รายได้</t>
  </si>
  <si>
    <t>รายได้จากการขาย</t>
  </si>
  <si>
    <t>เงินปันผลรับ</t>
  </si>
  <si>
    <t>รายได้จากการลงทุน</t>
  </si>
  <si>
    <t>รายได้เงินชดเชยจากการประกันภัยสุทธิ</t>
  </si>
  <si>
    <t>กำไรจากอัตราแลกเปลี่ยนสุทธิ</t>
  </si>
  <si>
    <t>รายได้อื่น</t>
  </si>
  <si>
    <t>รวมรายได้</t>
  </si>
  <si>
    <t>ค่าใช้จ่าย</t>
  </si>
  <si>
    <t>ต้นทุนขาย</t>
  </si>
  <si>
    <t>ต้นทุนในการจัดจำหน่าย</t>
  </si>
  <si>
    <t>ค่าใช้จ่ายในการบริหาร</t>
  </si>
  <si>
    <t>ต้นทุนทางการเงิน</t>
  </si>
  <si>
    <t>รวมค่าใช้จ่าย</t>
  </si>
  <si>
    <t>กำไรก่อนภาษีเงินได้</t>
  </si>
  <si>
    <t>ค่าใช้จ่ายภาษีเงินได้</t>
  </si>
  <si>
    <t xml:space="preserve">   - สุทธิจากภาษีเงินได้</t>
  </si>
  <si>
    <t>กำไรสำหรับปี</t>
  </si>
  <si>
    <t xml:space="preserve">กำไรขาดทุนเบ็ดเสร็จอื่น </t>
  </si>
  <si>
    <t>รายการที่จะไม่ถูกจัดประเภทใหม่ไว้ในกำไรหรือขาดทุน</t>
  </si>
  <si>
    <t xml:space="preserve">    ในภายหลัง</t>
  </si>
  <si>
    <t xml:space="preserve">    ผลประโยชน์พนักงานที่กำหนดไว้</t>
  </si>
  <si>
    <t>ภาษีเงินได้ของรายการที่จะไม่ถูกจัดประเภทใหม่</t>
  </si>
  <si>
    <t>กำไรขาดทุนเบ็ดเสร็จอื่นสำหรับปี - สุทธิจากภาษี</t>
  </si>
  <si>
    <t>กำไรขาดทุนเบ็ดเสร็จรวมสำหรับปี</t>
  </si>
  <si>
    <t>กำไรขาดทุนเบ็ดเสร็จอื่น</t>
  </si>
  <si>
    <t>การเปลี่ยนแปลงในมูลค่ายุติธรรมสุทธิของเงินลงทุนเผื่อขาย</t>
  </si>
  <si>
    <t>การแบ่งปันกำไร</t>
  </si>
  <si>
    <t xml:space="preserve">   ส่วนที่เป็นของส่วนได้เสียที่ไม่มีอำนาจควบคุม</t>
  </si>
  <si>
    <t>การแบ่งปันกำไรขาดทุนเบ็ดเสร็จรวม</t>
  </si>
  <si>
    <t xml:space="preserve">    การดำเนินงานต่อเนื่อง</t>
  </si>
  <si>
    <t xml:space="preserve">    การดำเนินงานที่ยกเลิก</t>
  </si>
  <si>
    <t>กำไรต่อหุ้นขั้นพื้นฐาน - การดำเนินงานต่อเนื่อง (บาท)</t>
  </si>
  <si>
    <t>บริษัท สยามภัณฑ์กรุ๊ป จำกัด (มหาชน) และบริษัทย่อย</t>
  </si>
  <si>
    <t>เปลี่ยนแปลง</t>
  </si>
  <si>
    <t>การป้องกัน</t>
  </si>
  <si>
    <t>(ขาดทุน)</t>
  </si>
  <si>
    <t>รวมส่วนของ</t>
  </si>
  <si>
    <t>ส่วนได้เสีย</t>
  </si>
  <si>
    <t>ส่วนเกินมูลค่า</t>
  </si>
  <si>
    <t>ทุนสำรอง</t>
  </si>
  <si>
    <t>ยังไม่ได้</t>
  </si>
  <si>
    <t>ในมูลค่ายุติธรรมของ</t>
  </si>
  <si>
    <t>ความเสี่ยง</t>
  </si>
  <si>
    <t>เบ็ดเสร็จอื่นจาก</t>
  </si>
  <si>
    <t>ผู้ถือหุ้น</t>
  </si>
  <si>
    <t>ที่ไม่มีอำนาจ</t>
  </si>
  <si>
    <t>ชำระแล้ว</t>
  </si>
  <si>
    <t>หุ้นสามัญ</t>
  </si>
  <si>
    <t>ตามกฎหมาย</t>
  </si>
  <si>
    <t>จัดสรร</t>
  </si>
  <si>
    <t>เงินลงทุนเผื่อขาย</t>
  </si>
  <si>
    <t>กระแสเงินสด</t>
  </si>
  <si>
    <t>บริษัทร่วม</t>
  </si>
  <si>
    <t>ควบคุม</t>
  </si>
  <si>
    <t>รายการกับผู้ถือหุ้นที่บันทึกโดยตรงเข้าส่วนของผู้ถือหุ้น</t>
  </si>
  <si>
    <t xml:space="preserve">     การจัดสรรส่วนทุนให้ผู้ถือหุ้น</t>
  </si>
  <si>
    <t xml:space="preserve">     เงินปันผลให้ผู้ถือหุ้นของบริษัท</t>
  </si>
  <si>
    <t xml:space="preserve">    รวมการจัดสรรส่วนทุนให้ผู้ถือหุ้น</t>
  </si>
  <si>
    <t xml:space="preserve">     การเปลี่ยนแปลงในส่วนได้เสียในบริษัทย่อย </t>
  </si>
  <si>
    <t xml:space="preserve">     การได้มาซึ่งส่วนได้เสียที่ไม่มีอำนาจควบคุม</t>
  </si>
  <si>
    <t xml:space="preserve">        โดยอำนาจควบคุมไม่เปลี่ยนแปลง</t>
  </si>
  <si>
    <t xml:space="preserve">     รวมการเปลี่ยนแปลงในส่วนได้เสียในบริษัทย่อย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</si>
  <si>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</si>
  <si>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กำไรขาดทุนเบ็ดเสร็จสำหรับปี</t>
  </si>
  <si>
    <t xml:space="preserve">     กำไร</t>
  </si>
  <si>
    <t xml:space="preserve">     กำไรขาดทุนเบ็ดเสร็จอื่น</t>
  </si>
  <si>
    <t>รวมกำไรขาดทุนเบ็ดเสร็จสำหรับปี</t>
  </si>
  <si>
    <t>สำหรับปีสิ้นสุดวันที่ 31 ธันวาคม 2566</t>
  </si>
  <si>
    <t>ยอดคงเหลือ ณ วันที่ 1 มกราคม 2566</t>
  </si>
  <si>
    <t>ยอดคงเหลือ ณ วันที่ 31 ธันวาคม 2566</t>
  </si>
  <si>
    <t>งบกระแสเงินสด</t>
  </si>
  <si>
    <t>กระแสเงินสดจากกิจกรรมดำเนินงาน</t>
  </si>
  <si>
    <t>ปรับรายการที่กระทบกำไรเป็นเงินสดรับ (จ่าย)</t>
  </si>
  <si>
    <t>ประมาณการหนี้สินไม่หมุนเวียนสำหรับผลประโยชน์พนักงาน</t>
  </si>
  <si>
    <t xml:space="preserve">   ล่วงหน้าที่ยังไม่เกิดขึ้น</t>
  </si>
  <si>
    <t>กำไรจากการปรับมูลค่ายุติธรรม</t>
  </si>
  <si>
    <t xml:space="preserve">   และสินทรัพย์หมุนเวียนอื่น</t>
  </si>
  <si>
    <t>กำไรจากการจำหน่ายอุปกรณ์</t>
  </si>
  <si>
    <t>ดอกเบี้ยรับ</t>
  </si>
  <si>
    <t>กลับรายการหนี้สงสัยจะสูญ</t>
  </si>
  <si>
    <t>รายได้เงินชดเชยจากการประกันภัย</t>
  </si>
  <si>
    <t>ขาดทุนจากการด้อยค่าของทรัพย์สินจากน้ำท่วม</t>
  </si>
  <si>
    <t>กลับรายการค่าเผื่อผลขาดทุนจากการด้อยค่าอาคาร</t>
  </si>
  <si>
    <t xml:space="preserve">   และอุปกรณ์</t>
  </si>
  <si>
    <t>ขาดทุนจากการขายเงินลงทุนระยะยาวอื่น</t>
  </si>
  <si>
    <t>การเปลี่ยนแปลงในสินทรัพย์และหนี้สินดำเนินงาน</t>
  </si>
  <si>
    <t>หนี้สินหมุนเวียนอื่น</t>
  </si>
  <si>
    <t>ประมาณการหนี้สินสำหรับผลประโยชน์พนักงานจ่าย</t>
  </si>
  <si>
    <t xml:space="preserve">กระแสเงินสดสุทธิได้มาจากการดำเนินงาน </t>
  </si>
  <si>
    <t>ภาษีเงินได้จ่ายออก</t>
  </si>
  <si>
    <t xml:space="preserve">กระแสเงินสดสุทธิได้มาจากกิจกรรมดำเนินงาน </t>
  </si>
  <si>
    <t>กระแสเงินสดจากกิจกรรมลงทุน</t>
  </si>
  <si>
    <t>เงินสดรับจากการขายอุปกรณ์</t>
  </si>
  <si>
    <t>เงินสดจ่ายเพื่อซื้ออุปกรณ์</t>
  </si>
  <si>
    <t>เงินสดจ่ายเพื่อซื้อสินทรัพย์ไม่มีตัวตน</t>
  </si>
  <si>
    <t>เงินสดรับจากเงินฝากประจำกับสถาบันการเงิน</t>
  </si>
  <si>
    <t xml:space="preserve">สินทรัพย์ทางการเงินไม่หมุนเวียนอื่นลดลง (เพิ่มขึ้น) </t>
  </si>
  <si>
    <t>เงินจ่ายสุทธิจากการซื้อส่วนได้เสียที่ไม่มีอำนาจควบคุม</t>
  </si>
  <si>
    <t xml:space="preserve">     ในบริษัทย่อย</t>
  </si>
  <si>
    <t>เงินลงทุนชั่วคราวลดลง</t>
  </si>
  <si>
    <t>ขายเงินลงทุนระยะยาวอื่น</t>
  </si>
  <si>
    <t>กระแสเงินสดจากกิจกรรมจัดหาเงิน</t>
  </si>
  <si>
    <t>เงินสดรับจากเงินกู้ยืมระยะสั้นจากกิจการที่เกี่ยวข้องกัน</t>
  </si>
  <si>
    <t>เงินสดจ่ายเพื่อชำระคืนเงินกู้ยืมระยะสั้น</t>
  </si>
  <si>
    <t xml:space="preserve">    จากกิจการที่เกี่ยวข้องกัน</t>
  </si>
  <si>
    <t>เงินสดจ่ายชำระหนี้ตามสัญญาเช่า</t>
  </si>
  <si>
    <t>เงินปันผลจ่ายให้ผู้ถือหุ้นของบริษัท</t>
  </si>
  <si>
    <t>เงินสดจ่ายจากการเปลี่ยนแปลงส่วนได้เสียในความเป็นเจ้าของ</t>
  </si>
  <si>
    <t xml:space="preserve">     ในบริษัทย่อยที่ไม่ได้มีผลทำให้สูญเสียการควบคุม</t>
  </si>
  <si>
    <t>เงินปันผลจ่ายให้ส่วนได้เสียที่ไม่มีอำนาจควบคุม</t>
  </si>
  <si>
    <t>ชำระคืนเงินกู้ยืมระยะสั้นจากสถาบันการเงิน</t>
  </si>
  <si>
    <t>กระแสเงินสดสุทธิใช้ไปในกิจกรรมจัดหาเงิน</t>
  </si>
  <si>
    <t xml:space="preserve">     ก่อนผลกระทบของอัตราแลกเปลี่ยน</t>
  </si>
  <si>
    <t>ผลกระทบของอัตราแลกเปลี่ยนที่มีต่อเงินสดและ</t>
  </si>
  <si>
    <t xml:space="preserve">     รายการเทียบเท่าเงินสด</t>
  </si>
  <si>
    <t>เงินสดและรายการเทียบเท่าเงินสด ณ วันที่ 1 มกราคม</t>
  </si>
  <si>
    <t>เงินสดและรายการเทียบเท่าเงินสด ณ วันที่ 31 ธันวาคม</t>
  </si>
  <si>
    <t>รายการที่ไม่ใช่เงินสด</t>
  </si>
  <si>
    <t>เจ้าหนี้จากการซื้ออุปกรณ์</t>
  </si>
  <si>
    <t xml:space="preserve">     กำไร (ขาดทุน)</t>
  </si>
  <si>
    <t>กำไรสำหรับปีจากการดำเนินงานต่อเนื่อง</t>
  </si>
  <si>
    <t>ที่ดินที่โอนไปอสังหาริมทรัพย์เพื่อการลงทุน</t>
  </si>
  <si>
    <t>กำไร (ขาดทุน) ต่อหุ้นขั้นพื้นฐาน</t>
  </si>
  <si>
    <r>
      <t>ขาดทุน</t>
    </r>
    <r>
      <rPr>
        <sz val="15"/>
        <color indexed="8"/>
        <rFont val="Angsana New"/>
        <family val="1"/>
      </rPr>
      <t>จากอัตราแลกเปลี่ยนที่ยังไม่เกิดขึ้น</t>
    </r>
  </si>
  <si>
    <t>ทุนที่ออกและ</t>
  </si>
  <si>
    <t>งบฐานะการเงิน</t>
  </si>
  <si>
    <t>งบการเปลี่ยนแปลงส่วนของผู้ถือหุ้น</t>
  </si>
  <si>
    <t>สำหรับปีสิ้นสุดวันที่ 31 ธันวาคม 2567</t>
  </si>
  <si>
    <t>ยอดคงเหลือ ณ วันที่ 1 มกราคม 2567</t>
  </si>
  <si>
    <t>ยอดคงเหลือ ณ วันที่ 31 ธันวาคม 2567</t>
  </si>
  <si>
    <t>ผลขาดทุนจากการวัดมูลค่าใหม่ของ</t>
  </si>
  <si>
    <t>บริษัทใหญ่</t>
  </si>
  <si>
    <t>ขาดทุนสำหรับปีจากการดำเนินงานที่ยกเลิก</t>
  </si>
  <si>
    <t xml:space="preserve">    ไว้ในกำไรหรือขาดทุนในภายหลัง</t>
  </si>
  <si>
    <t>กำไร (ขาดทุน) เบ็ดเสร็จอื่นสำหรับปี - สุทธิจากภาษี</t>
  </si>
  <si>
    <t xml:space="preserve">   ส่วนที่เป็นของบริษัทใหญ่</t>
  </si>
  <si>
    <t>รวมส่วนของบริษัทใหญ่</t>
  </si>
  <si>
    <t>รวมกำไร (ขาดทุน) เบ็ดเสร็จสำหรับปี</t>
  </si>
  <si>
    <t xml:space="preserve">     กำไร (ขาดทุน) เบ็ดเสร็จอื่น</t>
  </si>
  <si>
    <t>ค่าเสื่อมราคาและค่าตัดจำหน่าย</t>
  </si>
  <si>
    <t>(กำไร) ขาดทุนจากสัญญาซื้อขายเงินตราต่างประเทศ</t>
  </si>
  <si>
    <t>(กลับรายการ) ขาดทุนจากการปรับมูลค่าสินค้า</t>
  </si>
  <si>
    <t>สินทรัพย์ทางการเงินหมุนเวียนอื่นลดลง (เพิ่มขึ้น)</t>
  </si>
  <si>
    <t>กระแสเงินสดสุทธิได้มาจาก (ใช้ไปใน) กิจกรรมลงทุน</t>
  </si>
  <si>
    <t>เงินสดและรายการเทียบเท่าเงินสดเพิ่มขึ้นสุทธิ</t>
  </si>
  <si>
    <t>4,6</t>
  </si>
  <si>
    <t>ลูกหนี้การค้า</t>
  </si>
  <si>
    <t>4,7,22</t>
  </si>
  <si>
    <t>4,22</t>
  </si>
  <si>
    <t>13,22</t>
  </si>
  <si>
    <t>4,15</t>
  </si>
  <si>
    <t>4,9</t>
  </si>
  <si>
    <t>4,17</t>
  </si>
  <si>
    <t>4,8,18</t>
  </si>
  <si>
    <t>4,18</t>
  </si>
  <si>
    <t>10,12</t>
  </si>
  <si>
    <t>10,11,12</t>
  </si>
  <si>
    <t>ผลขาดทุนจากการด้อยค่าของสินทรัพย์</t>
  </si>
  <si>
    <t>16,19</t>
  </si>
  <si>
    <t xml:space="preserve">     เงินปันผล</t>
  </si>
  <si>
    <t>กำไร (ขาดทุน) เบ็ดเสร็จสำหรับปี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</si>
</sst>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\-_);_(@_)"/>
    <numFmt numFmtId="165" formatCode="_(* #,##0.00_);_(* \(#,##0.00\);_(* \-??_);_(@_)"/>
    <numFmt numFmtId="166" formatCode="_(* #,##0_);_(* \(#,##0\);_(* \-??_);_(@_)"/>
    <numFmt numFmtId="167" formatCode="#,##0\ ;\(#,##0\)"/>
    <numFmt numFmtId="168" formatCode="_(* #,##0.00_);_(* \(#,##0.00\);_(* \-_);_(@_)"/>
    <numFmt numFmtId="169" formatCode="_(* #,##0_);_(* \(#,##0\);_(* &quot;-&quot;??_);_(@_)"/>
    <numFmt numFmtId="170" formatCode="_-* #,##0_-;\-* #,##0_-;_-* &quot;-&quot;_-;_-@_-"/>
    <numFmt numFmtId="171" formatCode="_-* #,##0.00_-;\-* #,##0.00_-;_-* &quot;-&quot;??_-;_-@_-"/>
    <numFmt numFmtId="172" formatCode="#,##0.0%;[Red]\(#,##0.0%\)"/>
    <numFmt numFmtId="173" formatCode="0.00000&quot;  &quot;"/>
    <numFmt numFmtId="174" formatCode="#,##0.0_);\(#,##0.0\)"/>
    <numFmt numFmtId="175" formatCode="_(* #,##0.0000_);_(* \(#,##0.0000\);_(* &quot;-&quot;??_);_(@_)"/>
    <numFmt numFmtId="176" formatCode="_-&quot;$&quot;* #,##0.00_-;\-&quot;$&quot;* #,##0.00_-;_-&quot;$&quot;* &quot;-&quot;??_-;_-@_-"/>
    <numFmt numFmtId="177" formatCode="0.0%;\(0.0%\)"/>
    <numFmt numFmtId="178" formatCode="#,##0;\(#,##0\)"/>
    <numFmt numFmtId="179" formatCode="_-&quot;$&quot;* #,##0_-;\-&quot;$&quot;* #,##0_-;_-&quot;$&quot;* &quot;-&quot;_-;_-@_-"/>
    <numFmt numFmtId="180" formatCode="&quot;$&quot;#,##0_);\(&quot;$&quot;#,##0.0\)"/>
    <numFmt numFmtId="181" formatCode="\$#,##0.00;\(\$#,##0.00\)"/>
    <numFmt numFmtId="182" formatCode="_-* #,##0\ _D_M_-;\-* #,##0\ _D_M_-;_-* &quot;-&quot;\ _D_M_-;_-@_-"/>
    <numFmt numFmtId="183" formatCode="_-* #,##0.00\ _D_M_-;\-* #,##0.00\ _D_M_-;_-* &quot;-&quot;??\ _D_M_-;_-@_-"/>
    <numFmt numFmtId="184" formatCode="\$#,##0;\(\$#,##0\)"/>
    <numFmt numFmtId="185" formatCode="#,##0\ \ ;\(#,##0\)\ ;\—\ \ \ \ "/>
    <numFmt numFmtId="186" formatCode="0."/>
    <numFmt numFmtId="187" formatCode="_-* #,##0_ _F_-;\-* #,##0_ _F_-;_-* &quot;-&quot;_ _F_-;_-@_-"/>
    <numFmt numFmtId="188" formatCode="_-* #,##0.00_ _F_-;\-* #,##0.00_ _F_-;_-* &quot;-&quot;??_ _F_-;_-@_-"/>
    <numFmt numFmtId="189" formatCode="_-* #,##0&quot; F&quot;_-;\-* #,##0&quot; F&quot;_-;_-* &quot;-&quot;&quot; F&quot;_-;_-@_-"/>
    <numFmt numFmtId="190" formatCode="_-* #,##0.00&quot; F&quot;_-;\-* #,##0.00&quot; F&quot;_-;_-* &quot;-&quot;??&quot; F&quot;_-;_-@_-"/>
    <numFmt numFmtId="191" formatCode="#,##0.0_);[Red]\(#,##0.0\)"/>
    <numFmt numFmtId="192" formatCode="#,##0&quot;£&quot;_);[Red]\(#,##0&quot;£&quot;\)"/>
    <numFmt numFmtId="193" formatCode="_-* #,##0_-;&quot;\&quot;&quot;\&quot;&quot;\&quot;\-* #,##0_-;_-* &quot;-&quot;_-;_-@_-"/>
    <numFmt numFmtId="194" formatCode="_-* #,##0.00_-;&quot;\&quot;&quot;\&quot;&quot;\&quot;\-* #,##0.00_-;_-* &quot;-&quot;??_-;_-@_-"/>
    <numFmt numFmtId="195" formatCode="_-&quot;\&quot;* #,##0_-;&quot;\&quot;&quot;\&quot;&quot;\&quot;\-&quot;\&quot;* #,##0_-;_-&quot;\&quot;* &quot;-&quot;_-;_-@_-"/>
    <numFmt numFmtId="196" formatCode="_-&quot;\&quot;* #,##0.00_-;&quot;\&quot;&quot;\&quot;&quot;\&quot;\-&quot;\&quot;* #,##0.00_-;_-&quot;\&quot;* &quot;-&quot;??_-;_-@_-"/>
    <numFmt numFmtId="197" formatCode="General_)"/>
    <numFmt numFmtId="198" formatCode="#,##0.0000000000_);\(#,##0.0000000000\)"/>
  </numFmts>
  <fonts count="82">
    <font>
      <sz val="15"/>
      <color theme="1"/>
      <name val="Angsana New"/>
      <family val="1"/>
    </font>
    <font>
      <sz val="11"/>
      <color indexed="8"/>
      <name val="Calibri"/>
      <family val="2"/>
    </font>
    <font>
      <sz val="15"/>
      <name val="Angsana New"/>
      <family val="1"/>
    </font>
    <font>
      <b/>
      <sz val="16"/>
      <name val="Angsana New"/>
      <family val="1"/>
    </font>
    <font>
      <b/>
      <sz val="16"/>
      <name val="Angsana New"/>
      <family val="1"/>
      <charset val="222"/>
    </font>
    <font>
      <sz val="16"/>
      <name val="Arial"/>
      <family val="2"/>
    </font>
    <font>
      <b/>
      <sz val="15"/>
      <name val="Angsana New"/>
      <family val="1"/>
    </font>
    <font>
      <i/>
      <sz val="15"/>
      <name val="Angsana New"/>
      <family val="1"/>
    </font>
    <font>
      <sz val="9"/>
      <name val="Arial"/>
      <family val="2"/>
    </font>
    <font>
      <i/>
      <sz val="15"/>
      <name val="Angsana New"/>
      <family val="1"/>
      <charset val="222"/>
    </font>
    <font>
      <b/>
      <i/>
      <sz val="15"/>
      <name val="Angsana New"/>
      <family val="1"/>
    </font>
    <font>
      <sz val="15"/>
      <name val="Angsana New"/>
      <family val="1"/>
      <charset val="222"/>
    </font>
    <font>
      <b/>
      <sz val="15"/>
      <name val="Angsana New"/>
      <family val="1"/>
      <charset val="222"/>
    </font>
    <font>
      <sz val="12"/>
      <name val="Angsana New"/>
      <family val="1"/>
    </font>
    <font>
      <b/>
      <sz val="12"/>
      <name val="Angsana New"/>
      <family val="1"/>
    </font>
    <font>
      <sz val="9"/>
      <name val="Angsana New"/>
      <family val="1"/>
    </font>
    <font>
      <sz val="14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?? ??"/>
      <charset val="222"/>
    </font>
    <font>
      <sz val="12"/>
      <name val="????"/>
      <charset val="222"/>
    </font>
    <font>
      <sz val="14"/>
      <name val="AngsanaUPC"/>
      <family val="1"/>
    </font>
    <font>
      <sz val="8"/>
      <name val="Times New Roman"/>
      <family val="1"/>
    </font>
    <font>
      <sz val="12"/>
      <name val="Tms Rmn"/>
    </font>
    <font>
      <b/>
      <sz val="10"/>
      <name val="MS Sans Serif"/>
      <family val="2"/>
      <charset val="222"/>
    </font>
    <font>
      <sz val="10"/>
      <name val="Helv"/>
      <family val="2"/>
    </font>
    <font>
      <sz val="10"/>
      <color indexed="8"/>
      <name val="Impact"/>
      <family val="2"/>
    </font>
    <font>
      <sz val="12"/>
      <name val="Helv"/>
      <charset val="222"/>
    </font>
    <font>
      <b/>
      <sz val="10"/>
      <name val="Arial"/>
      <family val="2"/>
    </font>
    <font>
      <sz val="10"/>
      <name val="Times New Roman"/>
      <family val="1"/>
    </font>
    <font>
      <sz val="14"/>
      <name val="Cordia New"/>
      <family val="2"/>
    </font>
    <font>
      <sz val="10"/>
      <name val="MS Serif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16"/>
      <name val="MS Serif"/>
      <family val="1"/>
    </font>
    <font>
      <sz val="11"/>
      <name val="Times New Roman"/>
      <family val="1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2"/>
      <name val="Tahoma"/>
      <family val="2"/>
    </font>
    <font>
      <b/>
      <sz val="8"/>
      <name val="MS Sans Serif"/>
      <family val="2"/>
      <charset val="222"/>
    </font>
    <font>
      <sz val="10"/>
      <name val="Tahoma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Geneva"/>
      <family val="2"/>
    </font>
    <font>
      <sz val="10"/>
      <name val="Geneva"/>
      <charset val="222"/>
    </font>
    <font>
      <sz val="7"/>
      <name val="Small Fonts"/>
      <family val="2"/>
    </font>
    <font>
      <sz val="15"/>
      <name val="CordiaUPC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2"/>
      <name val="Times New Roman"/>
      <family val="1"/>
    </font>
    <font>
      <sz val="8"/>
      <name val="Wingdings"/>
      <charset val="2"/>
    </font>
    <font>
      <sz val="8"/>
      <name val="MS Sans Serif"/>
      <family val="2"/>
      <charset val="222"/>
    </font>
    <font>
      <b/>
      <sz val="10"/>
      <name val="Tahoma"/>
      <family val="2"/>
    </font>
    <font>
      <b/>
      <sz val="8"/>
      <color indexed="8"/>
      <name val="Helv"/>
      <family val="2"/>
    </font>
    <font>
      <sz val="11"/>
      <name val="ＭＳ Ｐゴシック"/>
      <charset val="128"/>
    </font>
    <font>
      <sz val="12"/>
      <name val="นูลมรผ"/>
      <charset val="129"/>
    </font>
    <font>
      <sz val="12"/>
      <name val="นูลมรผ"/>
    </font>
    <font>
      <sz val="11"/>
      <name val="돋움"/>
      <family val="3"/>
      <charset val="129"/>
    </font>
    <font>
      <sz val="14"/>
      <name val="ＭＳ 明朝"/>
      <family val="1"/>
      <charset val="128"/>
    </font>
    <font>
      <sz val="12"/>
      <name val="新細明體"/>
      <family val="1"/>
      <charset val="136"/>
    </font>
    <font>
      <sz val="8"/>
      <name val="Calibri"/>
      <family val="2"/>
    </font>
    <font>
      <sz val="15"/>
      <color indexed="10"/>
      <name val="Angsana New"/>
      <family val="1"/>
    </font>
    <font>
      <b/>
      <sz val="15"/>
      <color indexed="10"/>
      <name val="Angsana New"/>
      <family val="1"/>
    </font>
    <font>
      <sz val="15"/>
      <color indexed="8"/>
      <name val="Angsana New"/>
      <family val="1"/>
    </font>
    <font>
      <b/>
      <sz val="14"/>
      <name val="Angsana New"/>
      <family val="1"/>
    </font>
    <font>
      <sz val="15"/>
      <color theme="1"/>
      <name val="Angsana New"/>
      <family val="1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5"/>
      <color theme="1"/>
      <name val="Angsana New"/>
      <family val="1"/>
    </font>
    <font>
      <sz val="10"/>
      <name val="Angsana New"/>
      <family val="1"/>
    </font>
    <font>
      <sz val="10"/>
      <color rgb="FFFF0000"/>
      <name val="Angsana New"/>
      <family val="1"/>
    </font>
    <font>
      <sz val="15"/>
      <color theme="8" tint="-0.499984740745262"/>
      <name val="Angsana New"/>
      <family val="1"/>
    </font>
    <font>
      <b/>
      <sz val="15"/>
      <color theme="8" tint="-0.499984740745262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darkVertical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</borders>
  <cellStyleXfs count="150">
    <xf numFmtId="0" fontId="0" fillId="0" borderId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9" fillId="0" borderId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17" fillId="0" borderId="0" applyProtection="0">
      <protection locked="0"/>
    </xf>
    <xf numFmtId="9" fontId="21" fillId="0" borderId="0"/>
    <xf numFmtId="0" fontId="22" fillId="0" borderId="0">
      <alignment horizontal="center" wrapText="1"/>
      <protection locked="0"/>
    </xf>
    <xf numFmtId="0" fontId="23" fillId="0" borderId="0" applyNumberFormat="0" applyFill="0" applyBorder="0" applyAlignment="0" applyProtection="0"/>
    <xf numFmtId="5" fontId="24" fillId="0" borderId="1" applyAlignment="0" applyProtection="0"/>
    <xf numFmtId="173" fontId="17" fillId="0" borderId="0" applyFill="0" applyBorder="0" applyAlignment="0"/>
    <xf numFmtId="174" fontId="25" fillId="0" borderId="0" applyFill="0" applyBorder="0" applyAlignment="0"/>
    <xf numFmtId="175" fontId="25" fillId="0" borderId="0" applyFill="0" applyBorder="0" applyAlignment="0"/>
    <xf numFmtId="0" fontId="17" fillId="0" borderId="0" applyFill="0" applyBorder="0" applyAlignment="0"/>
    <xf numFmtId="0" fontId="17" fillId="0" borderId="0" applyFill="0" applyBorder="0" applyAlignment="0"/>
    <xf numFmtId="176" fontId="25" fillId="0" borderId="0" applyFill="0" applyBorder="0" applyAlignment="0"/>
    <xf numFmtId="177" fontId="25" fillId="0" borderId="0" applyFill="0" applyBorder="0" applyAlignment="0"/>
    <xf numFmtId="174" fontId="25" fillId="0" borderId="0" applyFill="0" applyBorder="0" applyAlignment="0"/>
    <xf numFmtId="0" fontId="26" fillId="2" borderId="2">
      <alignment horizontal="center" wrapText="1"/>
    </xf>
    <xf numFmtId="43" fontId="17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6" fontId="25" fillId="0" borderId="0" applyFont="0" applyFill="0" applyBorder="0" applyAlignment="0" applyProtection="0"/>
    <xf numFmtId="43" fontId="28" fillId="0" borderId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" fillId="0" borderId="0" applyFill="0" applyBorder="0" applyAlignment="0" applyProtection="0"/>
    <xf numFmtId="178" fontId="29" fillId="0" borderId="0"/>
    <xf numFmtId="0" fontId="31" fillId="0" borderId="0" applyNumberFormat="0" applyAlignment="0">
      <alignment horizontal="left"/>
    </xf>
    <xf numFmtId="179" fontId="32" fillId="0" borderId="3" applyBorder="0"/>
    <xf numFmtId="174" fontId="25" fillId="0" borderId="0" applyFont="0" applyFill="0" applyBorder="0" applyAlignment="0" applyProtection="0"/>
    <xf numFmtId="180" fontId="17" fillId="0" borderId="0">
      <protection locked="0"/>
    </xf>
    <xf numFmtId="181" fontId="29" fillId="0" borderId="0"/>
    <xf numFmtId="0" fontId="28" fillId="3" borderId="0" applyNumberFormat="0" applyFont="0" applyFill="0" applyBorder="0" applyProtection="0">
      <alignment horizontal="left"/>
    </xf>
    <xf numFmtId="15" fontId="17" fillId="0" borderId="0"/>
    <xf numFmtId="14" fontId="33" fillId="0" borderId="0" applyFill="0" applyBorder="0" applyAlignment="0"/>
    <xf numFmtId="182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4" fontId="29" fillId="0" borderId="0"/>
    <xf numFmtId="176" fontId="25" fillId="0" borderId="0" applyFill="0" applyBorder="0" applyAlignment="0"/>
    <xf numFmtId="174" fontId="25" fillId="0" borderId="0" applyFill="0" applyBorder="0" applyAlignment="0"/>
    <xf numFmtId="176" fontId="25" fillId="0" borderId="0" applyFill="0" applyBorder="0" applyAlignment="0"/>
    <xf numFmtId="177" fontId="25" fillId="0" borderId="0" applyFill="0" applyBorder="0" applyAlignment="0"/>
    <xf numFmtId="174" fontId="25" fillId="0" borderId="0" applyFill="0" applyBorder="0" applyAlignment="0"/>
    <xf numFmtId="0" fontId="34" fillId="0" borderId="0" applyNumberFormat="0" applyAlignment="0">
      <alignment horizontal="left"/>
    </xf>
    <xf numFmtId="185" fontId="35" fillId="0" borderId="0">
      <alignment horizontal="right"/>
    </xf>
    <xf numFmtId="38" fontId="36" fillId="3" borderId="0" applyNumberFormat="0" applyBorder="0" applyAlignment="0" applyProtection="0"/>
    <xf numFmtId="0" fontId="37" fillId="4" borderId="0"/>
    <xf numFmtId="0" fontId="38" fillId="0" borderId="4" applyNumberFormat="0" applyAlignment="0" applyProtection="0">
      <alignment horizontal="left" vertical="center"/>
    </xf>
    <xf numFmtId="0" fontId="38" fillId="0" borderId="5">
      <alignment horizontal="left" vertical="center"/>
    </xf>
    <xf numFmtId="186" fontId="39" fillId="2" borderId="0">
      <alignment horizontal="left" vertical="top"/>
    </xf>
    <xf numFmtId="0" fontId="40" fillId="0" borderId="6">
      <alignment horizontal="center"/>
    </xf>
    <xf numFmtId="0" fontId="40" fillId="0" borderId="0">
      <alignment horizontal="center"/>
    </xf>
    <xf numFmtId="0" fontId="41" fillId="2" borderId="0">
      <alignment horizontal="left" wrapText="1" indent="2"/>
    </xf>
    <xf numFmtId="10" fontId="36" fillId="2" borderId="7" applyNumberFormat="0" applyBorder="0" applyAlignment="0" applyProtection="0"/>
    <xf numFmtId="38" fontId="42" fillId="0" borderId="0"/>
    <xf numFmtId="38" fontId="43" fillId="0" borderId="0"/>
    <xf numFmtId="38" fontId="44" fillId="0" borderId="0"/>
    <xf numFmtId="38" fontId="45" fillId="0" borderId="0"/>
    <xf numFmtId="0" fontId="35" fillId="0" borderId="0"/>
    <xf numFmtId="0" fontId="35" fillId="0" borderId="0"/>
    <xf numFmtId="0" fontId="29" fillId="0" borderId="0" applyNumberFormat="0" applyFont="0" applyFill="0" applyBorder="0" applyProtection="0">
      <alignment horizontal="left" vertical="center"/>
    </xf>
    <xf numFmtId="176" fontId="25" fillId="0" borderId="0" applyFill="0" applyBorder="0" applyAlignment="0"/>
    <xf numFmtId="174" fontId="25" fillId="0" borderId="0" applyFill="0" applyBorder="0" applyAlignment="0"/>
    <xf numFmtId="176" fontId="25" fillId="0" borderId="0" applyFill="0" applyBorder="0" applyAlignment="0"/>
    <xf numFmtId="177" fontId="25" fillId="0" borderId="0" applyFill="0" applyBorder="0" applyAlignment="0"/>
    <xf numFmtId="174" fontId="25" fillId="0" borderId="0" applyFill="0" applyBorder="0" applyAlignment="0"/>
    <xf numFmtId="0" fontId="46" fillId="0" borderId="0"/>
    <xf numFmtId="0" fontId="47" fillId="0" borderId="0"/>
    <xf numFmtId="0" fontId="46" fillId="0" borderId="0"/>
    <xf numFmtId="0" fontId="47" fillId="0" borderId="0"/>
    <xf numFmtId="0" fontId="48" fillId="0" borderId="0"/>
    <xf numFmtId="187" fontId="49" fillId="0" borderId="0" applyFont="0" applyFill="0" applyBorder="0" applyAlignment="0" applyProtection="0"/>
    <xf numFmtId="188" fontId="49" fillId="0" borderId="0" applyFont="0" applyFill="0" applyBorder="0" applyAlignment="0" applyProtection="0"/>
    <xf numFmtId="189" fontId="50" fillId="0" borderId="0" applyFont="0" applyFill="0" applyBorder="0" applyAlignment="0" applyProtection="0"/>
    <xf numFmtId="190" fontId="50" fillId="0" borderId="0" applyFont="0" applyFill="0" applyBorder="0" applyAlignment="0" applyProtection="0"/>
    <xf numFmtId="189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37" fontId="51" fillId="0" borderId="0"/>
    <xf numFmtId="0" fontId="46" fillId="0" borderId="0"/>
    <xf numFmtId="0" fontId="47" fillId="0" borderId="0"/>
    <xf numFmtId="0" fontId="47" fillId="0" borderId="0"/>
    <xf numFmtId="191" fontId="52" fillId="0" borderId="0"/>
    <xf numFmtId="0" fontId="73" fillId="0" borderId="0"/>
    <xf numFmtId="0" fontId="17" fillId="0" borderId="0"/>
    <xf numFmtId="0" fontId="2" fillId="0" borderId="0"/>
    <xf numFmtId="0" fontId="35" fillId="0" borderId="0"/>
    <xf numFmtId="40" fontId="53" fillId="5" borderId="0">
      <alignment horizontal="right"/>
    </xf>
    <xf numFmtId="0" fontId="54" fillId="5" borderId="0">
      <alignment horizontal="right"/>
    </xf>
    <xf numFmtId="0" fontId="55" fillId="5" borderId="8"/>
    <xf numFmtId="14" fontId="22" fillId="0" borderId="0">
      <alignment horizontal="center" wrapText="1"/>
      <protection locked="0"/>
    </xf>
    <xf numFmtId="0" fontId="17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25" fillId="0" borderId="0" applyFill="0" applyBorder="0" applyAlignment="0"/>
    <xf numFmtId="174" fontId="25" fillId="0" borderId="0" applyFill="0" applyBorder="0" applyAlignment="0"/>
    <xf numFmtId="176" fontId="25" fillId="0" borderId="0" applyFill="0" applyBorder="0" applyAlignment="0"/>
    <xf numFmtId="177" fontId="25" fillId="0" borderId="0" applyFill="0" applyBorder="0" applyAlignment="0"/>
    <xf numFmtId="174" fontId="25" fillId="0" borderId="0" applyFill="0" applyBorder="0" applyAlignment="0"/>
    <xf numFmtId="0" fontId="29" fillId="0" borderId="0" applyNumberFormat="0" applyFill="0" applyBorder="0" applyAlignment="0" applyProtection="0">
      <alignment horizontal="left"/>
    </xf>
    <xf numFmtId="0" fontId="32" fillId="0" borderId="6" applyBorder="0">
      <alignment horizontal="center"/>
    </xf>
    <xf numFmtId="37" fontId="56" fillId="0" borderId="0"/>
    <xf numFmtId="1" fontId="17" fillId="0" borderId="9" applyNumberFormat="0" applyFill="0" applyAlignment="0" applyProtection="0">
      <alignment horizontal="center" vertical="center"/>
    </xf>
    <xf numFmtId="0" fontId="57" fillId="6" borderId="0" applyNumberFormat="0" applyFont="0" applyBorder="0" applyAlignment="0">
      <alignment horizontal="center"/>
    </xf>
    <xf numFmtId="192" fontId="17" fillId="0" borderId="0" applyNumberFormat="0" applyFill="0" applyBorder="0" applyAlignment="0" applyProtection="0">
      <alignment horizontal="left"/>
    </xf>
    <xf numFmtId="38" fontId="29" fillId="0" borderId="0" applyNumberFormat="0" applyFont="0" applyFill="0" applyBorder="0" applyAlignment="0"/>
    <xf numFmtId="0" fontId="57" fillId="1" borderId="5" applyNumberFormat="0" applyFont="0" applyAlignment="0">
      <alignment horizontal="center"/>
    </xf>
    <xf numFmtId="0" fontId="58" fillId="0" borderId="0" applyNumberFormat="0" applyFill="0" applyBorder="0" applyAlignment="0">
      <alignment horizontal="center"/>
    </xf>
    <xf numFmtId="39" fontId="25" fillId="0" borderId="0"/>
    <xf numFmtId="0" fontId="33" fillId="0" borderId="0">
      <alignment vertical="top"/>
    </xf>
    <xf numFmtId="0" fontId="59" fillId="2" borderId="0">
      <alignment wrapText="1"/>
    </xf>
    <xf numFmtId="40" fontId="60" fillId="0" borderId="0" applyBorder="0">
      <alignment horizontal="right"/>
    </xf>
    <xf numFmtId="49" fontId="33" fillId="0" borderId="0" applyFill="0" applyBorder="0" applyAlignment="0"/>
    <xf numFmtId="0" fontId="17" fillId="0" borderId="0" applyFill="0" applyBorder="0" applyAlignment="0"/>
    <xf numFmtId="0" fontId="17" fillId="0" borderId="0" applyFill="0" applyBorder="0" applyAlignment="0"/>
    <xf numFmtId="0" fontId="49" fillId="0" borderId="0" applyNumberFormat="0" applyFont="0" applyFill="0" applyBorder="0" applyProtection="0">
      <alignment horizontal="center" vertical="center" wrapText="1"/>
    </xf>
    <xf numFmtId="38" fontId="6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9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21" fillId="0" borderId="0"/>
    <xf numFmtId="193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196" fontId="63" fillId="0" borderId="0" applyFont="0" applyFill="0" applyBorder="0" applyAlignment="0" applyProtection="0"/>
    <xf numFmtId="0" fontId="62" fillId="0" borderId="0"/>
    <xf numFmtId="179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64" fillId="0" borderId="0"/>
    <xf numFmtId="197" fontId="25" fillId="0" borderId="0"/>
    <xf numFmtId="170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0" fontId="65" fillId="0" borderId="0"/>
    <xf numFmtId="41" fontId="30" fillId="0" borderId="0" applyFont="0" applyFill="0" applyBorder="0" applyAlignment="0" applyProtection="0"/>
    <xf numFmtId="0" fontId="61" fillId="0" borderId="0"/>
    <xf numFmtId="179" fontId="66" fillId="0" borderId="0" applyFont="0" applyFill="0" applyBorder="0" applyAlignment="0" applyProtection="0"/>
    <xf numFmtId="179" fontId="56" fillId="0" borderId="0" applyFont="0" applyFill="0" applyBorder="0" applyAlignment="0" applyProtection="0"/>
    <xf numFmtId="176" fontId="56" fillId="0" borderId="0" applyFont="0" applyFill="0" applyBorder="0" applyAlignment="0" applyProtection="0"/>
  </cellStyleXfs>
  <cellXfs count="212">
    <xf numFmtId="0" fontId="0" fillId="0" borderId="0" xfId="0"/>
    <xf numFmtId="169" fontId="2" fillId="0" borderId="0" xfId="32" applyNumberFormat="1" applyFont="1" applyFill="1" applyBorder="1" applyAlignment="1"/>
    <xf numFmtId="43" fontId="2" fillId="0" borderId="0" xfId="32" quotePrefix="1" applyFont="1" applyFill="1" applyBorder="1" applyAlignment="1">
      <alignment horizontal="center"/>
    </xf>
    <xf numFmtId="43" fontId="6" fillId="0" borderId="10" xfId="32" quotePrefix="1" applyFont="1" applyFill="1" applyBorder="1" applyAlignment="1">
      <alignment horizontal="center"/>
    </xf>
    <xf numFmtId="43" fontId="6" fillId="0" borderId="0" xfId="32" applyFont="1" applyFill="1" applyBorder="1" applyAlignment="1">
      <alignment horizontal="right"/>
    </xf>
    <xf numFmtId="169" fontId="6" fillId="0" borderId="0" xfId="32" applyNumberFormat="1" applyFont="1" applyFill="1" applyBorder="1" applyAlignment="1"/>
    <xf numFmtId="43" fontId="6" fillId="0" borderId="0" xfId="32" quotePrefix="1" applyFont="1" applyFill="1" applyBorder="1" applyAlignment="1">
      <alignment horizontal="center"/>
    </xf>
    <xf numFmtId="169" fontId="2" fillId="0" borderId="0" xfId="32" applyNumberFormat="1" applyFont="1" applyFill="1" applyBorder="1" applyAlignment="1">
      <alignment horizontal="center"/>
    </xf>
    <xf numFmtId="49" fontId="6" fillId="0" borderId="0" xfId="32" applyNumberFormat="1" applyFont="1" applyFill="1"/>
    <xf numFmtId="169" fontId="72" fillId="0" borderId="0" xfId="32" applyNumberFormat="1" applyFont="1" applyFill="1" applyBorder="1" applyAlignment="1"/>
    <xf numFmtId="43" fontId="72" fillId="0" borderId="0" xfId="32" quotePrefix="1" applyFont="1" applyFill="1" applyBorder="1" applyAlignment="1">
      <alignment horizontal="center"/>
    </xf>
    <xf numFmtId="43" fontId="2" fillId="0" borderId="0" xfId="32" quotePrefix="1" applyFont="1" applyFill="1" applyBorder="1" applyAlignment="1"/>
    <xf numFmtId="43" fontId="2" fillId="0" borderId="0" xfId="32" applyFont="1" applyFill="1" applyBorder="1" applyAlignment="1"/>
    <xf numFmtId="169" fontId="6" fillId="0" borderId="11" xfId="32" applyNumberFormat="1" applyFont="1" applyFill="1" applyBorder="1" applyAlignment="1">
      <alignment horizontal="right"/>
    </xf>
    <xf numFmtId="166" fontId="6" fillId="0" borderId="0" xfId="35" applyNumberFormat="1" applyFont="1" applyFill="1" applyBorder="1" applyAlignment="1" applyProtection="1"/>
    <xf numFmtId="169" fontId="2" fillId="0" borderId="0" xfId="21" applyNumberFormat="1" applyFont="1" applyFill="1" applyAlignment="1">
      <alignment horizontal="center"/>
    </xf>
    <xf numFmtId="43" fontId="17" fillId="0" borderId="0" xfId="21" applyFill="1" applyAlignment="1">
      <alignment horizontal="right"/>
    </xf>
    <xf numFmtId="43" fontId="17" fillId="0" borderId="0" xfId="21" applyFill="1" applyAlignment="1"/>
    <xf numFmtId="166" fontId="72" fillId="0" borderId="10" xfId="35" applyNumberFormat="1" applyFont="1" applyFill="1" applyBorder="1" applyAlignment="1" applyProtection="1">
      <alignment horizontal="center"/>
    </xf>
    <xf numFmtId="166" fontId="2" fillId="0" borderId="0" xfId="32" quotePrefix="1" applyNumberFormat="1" applyFont="1" applyFill="1" applyBorder="1" applyAlignment="1">
      <alignment horizontal="center"/>
    </xf>
    <xf numFmtId="166" fontId="12" fillId="0" borderId="12" xfId="35" applyNumberFormat="1" applyFont="1" applyFill="1" applyBorder="1" applyAlignment="1" applyProtection="1">
      <alignment horizontal="center"/>
    </xf>
    <xf numFmtId="166" fontId="2" fillId="0" borderId="12" xfId="35" applyNumberFormat="1" applyFill="1" applyBorder="1" applyAlignment="1" applyProtection="1">
      <alignment horizontal="center"/>
    </xf>
    <xf numFmtId="165" fontId="2" fillId="0" borderId="0" xfId="35" applyFill="1" applyBorder="1" applyAlignment="1" applyProtection="1">
      <alignment horizontal="right"/>
    </xf>
    <xf numFmtId="166" fontId="11" fillId="0" borderId="12" xfId="35" applyNumberFormat="1" applyFont="1" applyFill="1" applyBorder="1" applyAlignment="1" applyProtection="1">
      <alignment horizontal="center"/>
    </xf>
    <xf numFmtId="49" fontId="6" fillId="0" borderId="0" xfId="35" applyNumberFormat="1" applyFont="1" applyFill="1" applyBorder="1" applyAlignment="1" applyProtection="1"/>
    <xf numFmtId="43" fontId="17" fillId="0" borderId="12" xfId="21" applyFill="1" applyBorder="1" applyAlignment="1" applyProtection="1">
      <alignment horizontal="center"/>
    </xf>
    <xf numFmtId="43" fontId="17" fillId="0" borderId="0" xfId="21" applyFill="1" applyBorder="1" applyAlignment="1" applyProtection="1">
      <alignment horizontal="center"/>
    </xf>
    <xf numFmtId="166" fontId="6" fillId="0" borderId="12" xfId="35" applyNumberFormat="1" applyFont="1" applyFill="1" applyBorder="1" applyAlignment="1" applyProtection="1">
      <alignment horizontal="center"/>
    </xf>
    <xf numFmtId="43" fontId="28" fillId="0" borderId="14" xfId="21" applyFont="1" applyFill="1" applyBorder="1" applyAlignment="1" applyProtection="1">
      <alignment horizontal="center"/>
    </xf>
    <xf numFmtId="43" fontId="28" fillId="0" borderId="10" xfId="21" applyFont="1" applyFill="1" applyBorder="1" applyAlignment="1" applyProtection="1">
      <alignment horizontal="center"/>
    </xf>
    <xf numFmtId="43" fontId="17" fillId="0" borderId="14" xfId="21" applyFill="1" applyBorder="1" applyAlignment="1" applyProtection="1">
      <alignment horizontal="center"/>
    </xf>
    <xf numFmtId="169" fontId="28" fillId="0" borderId="10" xfId="21" applyNumberFormat="1" applyFont="1" applyFill="1" applyBorder="1" applyAlignment="1" applyProtection="1">
      <alignment horizontal="center"/>
    </xf>
    <xf numFmtId="169" fontId="28" fillId="0" borderId="0" xfId="21" applyNumberFormat="1" applyFont="1" applyFill="1" applyBorder="1" applyAlignment="1" applyProtection="1">
      <alignment horizontal="center"/>
    </xf>
    <xf numFmtId="169" fontId="6" fillId="0" borderId="10" xfId="21" applyNumberFormat="1" applyFont="1" applyFill="1" applyBorder="1" applyAlignment="1" applyProtection="1">
      <alignment horizontal="center"/>
    </xf>
    <xf numFmtId="169" fontId="6" fillId="0" borderId="0" xfId="21" applyNumberFormat="1" applyFont="1" applyFill="1" applyBorder="1" applyAlignment="1" applyProtection="1">
      <alignment horizontal="center"/>
    </xf>
    <xf numFmtId="169" fontId="17" fillId="0" borderId="0" xfId="21" applyNumberFormat="1" applyFill="1" applyAlignment="1">
      <alignment horizontal="center"/>
    </xf>
    <xf numFmtId="169" fontId="6" fillId="0" borderId="15" xfId="35" applyNumberFormat="1" applyFont="1" applyFill="1" applyBorder="1" applyAlignment="1" applyProtection="1"/>
    <xf numFmtId="169" fontId="6" fillId="0" borderId="1" xfId="35" applyNumberFormat="1" applyFont="1" applyFill="1" applyBorder="1" applyAlignment="1">
      <alignment horizontal="right"/>
    </xf>
    <xf numFmtId="169" fontId="6" fillId="0" borderId="0" xfId="35" applyNumberFormat="1" applyFont="1" applyFill="1" applyAlignment="1"/>
    <xf numFmtId="169" fontId="6" fillId="0" borderId="0" xfId="35" applyNumberFormat="1" applyFont="1" applyFill="1" applyBorder="1" applyAlignment="1">
      <alignment horizontal="right"/>
    </xf>
    <xf numFmtId="169" fontId="6" fillId="0" borderId="16" xfId="35" applyNumberFormat="1" applyFont="1" applyFill="1" applyBorder="1" applyAlignment="1" applyProtection="1"/>
    <xf numFmtId="169" fontId="70" fillId="0" borderId="0" xfId="35" applyNumberFormat="1" applyFont="1" applyFill="1" applyBorder="1" applyAlignment="1" applyProtection="1">
      <alignment horizontal="right"/>
    </xf>
    <xf numFmtId="43" fontId="2" fillId="0" borderId="0" xfId="21" applyFont="1" applyFill="1" applyAlignment="1">
      <alignment horizontal="right"/>
    </xf>
    <xf numFmtId="169" fontId="6" fillId="0" borderId="0" xfId="94" applyNumberFormat="1" applyFont="1" applyFill="1"/>
    <xf numFmtId="169" fontId="2" fillId="0" borderId="0" xfId="94" applyNumberFormat="1" applyFill="1"/>
    <xf numFmtId="169" fontId="2" fillId="0" borderId="0" xfId="94" applyNumberFormat="1" applyFill="1" applyAlignment="1">
      <alignment horizontal="right"/>
    </xf>
    <xf numFmtId="169" fontId="2" fillId="0" borderId="0" xfId="94" applyNumberFormat="1" applyFill="1" applyAlignment="1">
      <alignment horizontal="center"/>
    </xf>
    <xf numFmtId="0" fontId="2" fillId="0" borderId="0" xfId="94" applyFill="1" applyAlignment="1">
      <alignment horizontal="right"/>
    </xf>
    <xf numFmtId="169" fontId="6" fillId="0" borderId="0" xfId="94" applyNumberFormat="1" applyFont="1" applyFill="1" applyAlignment="1">
      <alignment horizontal="right"/>
    </xf>
    <xf numFmtId="167" fontId="6" fillId="0" borderId="0" xfId="94" applyNumberFormat="1" applyFont="1" applyFill="1" applyAlignment="1">
      <alignment horizontal="right"/>
    </xf>
    <xf numFmtId="0" fontId="6" fillId="0" borderId="0" xfId="94" applyFont="1" applyFill="1" applyAlignment="1">
      <alignment horizontal="left"/>
    </xf>
    <xf numFmtId="0" fontId="2" fillId="0" borderId="0" xfId="94" applyFill="1"/>
    <xf numFmtId="166" fontId="2" fillId="0" borderId="0" xfId="0" applyNumberFormat="1" applyFont="1" applyFill="1"/>
    <xf numFmtId="43" fontId="17" fillId="0" borderId="0" xfId="21" applyFill="1"/>
    <xf numFmtId="166" fontId="2" fillId="0" borderId="0" xfId="94" applyNumberFormat="1" applyFill="1"/>
    <xf numFmtId="169" fontId="2" fillId="0" borderId="10" xfId="32" applyNumberFormat="1" applyFont="1" applyFill="1" applyBorder="1" applyAlignment="1">
      <alignment horizontal="center"/>
    </xf>
    <xf numFmtId="43" fontId="2" fillId="0" borderId="0" xfId="94" applyNumberFormat="1" applyFill="1"/>
    <xf numFmtId="0" fontId="10" fillId="0" borderId="0" xfId="94" applyFont="1" applyFill="1" applyAlignment="1">
      <alignment horizontal="center"/>
    </xf>
    <xf numFmtId="43" fontId="28" fillId="0" borderId="12" xfId="21" applyFont="1" applyFill="1" applyBorder="1" applyAlignment="1" applyProtection="1">
      <alignment horizontal="center"/>
    </xf>
    <xf numFmtId="165" fontId="6" fillId="0" borderId="0" xfId="35" applyFont="1" applyFill="1" applyBorder="1" applyAlignment="1" applyProtection="1">
      <alignment horizontal="right"/>
    </xf>
    <xf numFmtId="169" fontId="6" fillId="0" borderId="15" xfId="94" applyNumberFormat="1" applyFont="1" applyFill="1" applyBorder="1"/>
    <xf numFmtId="169" fontId="2" fillId="0" borderId="12" xfId="94" applyNumberFormat="1" applyFill="1" applyBorder="1"/>
    <xf numFmtId="0" fontId="3" fillId="0" borderId="0" xfId="94" applyFont="1" applyFill="1"/>
    <xf numFmtId="0" fontId="0" fillId="0" borderId="0" xfId="0" applyFill="1"/>
    <xf numFmtId="0" fontId="5" fillId="0" borderId="0" xfId="94" applyFont="1" applyFill="1"/>
    <xf numFmtId="0" fontId="6" fillId="0" borderId="0" xfId="0" applyFont="1" applyFill="1" applyAlignment="1">
      <alignment horizontal="center"/>
    </xf>
    <xf numFmtId="0" fontId="8" fillId="0" borderId="0" xfId="94" applyFont="1" applyFill="1"/>
    <xf numFmtId="0" fontId="10" fillId="0" borderId="0" xfId="94" applyFont="1" applyFill="1"/>
    <xf numFmtId="43" fontId="17" fillId="0" borderId="0" xfId="21" applyFill="1" applyBorder="1" applyAlignment="1"/>
    <xf numFmtId="43" fontId="17" fillId="0" borderId="0" xfId="21" applyFill="1" applyBorder="1"/>
    <xf numFmtId="169" fontId="2" fillId="0" borderId="0" xfId="35" applyNumberFormat="1" applyFill="1" applyBorder="1" applyAlignment="1" applyProtection="1"/>
    <xf numFmtId="0" fontId="9" fillId="0" borderId="0" xfId="94" applyFont="1" applyFill="1" applyAlignment="1">
      <alignment horizontal="center"/>
    </xf>
    <xf numFmtId="0" fontId="6" fillId="0" borderId="0" xfId="94" applyFont="1" applyFill="1"/>
    <xf numFmtId="0" fontId="13" fillId="0" borderId="0" xfId="94" applyFont="1" applyFill="1"/>
    <xf numFmtId="0" fontId="14" fillId="0" borderId="0" xfId="94" applyFont="1" applyFill="1"/>
    <xf numFmtId="169" fontId="6" fillId="0" borderId="3" xfId="94" applyNumberFormat="1" applyFont="1" applyFill="1" applyBorder="1"/>
    <xf numFmtId="164" fontId="6" fillId="0" borderId="0" xfId="94" applyNumberFormat="1" applyFont="1" applyFill="1"/>
    <xf numFmtId="0" fontId="15" fillId="0" borderId="0" xfId="94" applyFont="1" applyFill="1"/>
    <xf numFmtId="164" fontId="2" fillId="0" borderId="0" xfId="94" quotePrefix="1" applyNumberFormat="1" applyFill="1" applyAlignment="1">
      <alignment horizontal="center"/>
    </xf>
    <xf numFmtId="164" fontId="2" fillId="0" borderId="0" xfId="94" applyNumberFormat="1" applyFill="1"/>
    <xf numFmtId="0" fontId="7" fillId="0" borderId="0" xfId="94" quotePrefix="1" applyFont="1" applyFill="1" applyAlignment="1">
      <alignment horizontal="center"/>
    </xf>
    <xf numFmtId="169" fontId="0" fillId="0" borderId="0" xfId="21" applyNumberFormat="1" applyFont="1" applyFill="1"/>
    <xf numFmtId="169" fontId="6" fillId="0" borderId="5" xfId="94" applyNumberFormat="1" applyFont="1" applyFill="1" applyBorder="1"/>
    <xf numFmtId="169" fontId="6" fillId="0" borderId="12" xfId="94" applyNumberFormat="1" applyFont="1" applyFill="1" applyBorder="1"/>
    <xf numFmtId="169" fontId="2" fillId="0" borderId="3" xfId="94" applyNumberFormat="1" applyFill="1" applyBorder="1"/>
    <xf numFmtId="0" fontId="70" fillId="0" borderId="0" xfId="0" applyFont="1" applyFill="1"/>
    <xf numFmtId="0" fontId="7" fillId="0" borderId="0" xfId="0" applyFont="1" applyFill="1" applyAlignment="1">
      <alignment horizontal="center"/>
    </xf>
    <xf numFmtId="169" fontId="68" fillId="0" borderId="0" xfId="0" applyNumberFormat="1" applyFont="1" applyFill="1"/>
    <xf numFmtId="169" fontId="2" fillId="0" borderId="0" xfId="0" applyNumberFormat="1" applyFont="1" applyFill="1"/>
    <xf numFmtId="0" fontId="6" fillId="0" borderId="0" xfId="0" applyFont="1" applyFill="1"/>
    <xf numFmtId="169" fontId="6" fillId="0" borderId="1" xfId="0" applyNumberFormat="1" applyFont="1" applyFill="1" applyBorder="1"/>
    <xf numFmtId="169" fontId="69" fillId="0" borderId="0" xfId="0" applyNumberFormat="1" applyFont="1" applyFill="1"/>
    <xf numFmtId="169" fontId="6" fillId="0" borderId="0" xfId="0" applyNumberFormat="1" applyFont="1" applyFill="1"/>
    <xf numFmtId="0" fontId="2" fillId="0" borderId="0" xfId="0" applyFont="1" applyFill="1"/>
    <xf numFmtId="169" fontId="2" fillId="0" borderId="10" xfId="0" applyNumberFormat="1" applyFont="1" applyFill="1" applyBorder="1"/>
    <xf numFmtId="169" fontId="2" fillId="0" borderId="0" xfId="0" applyNumberFormat="1" applyFont="1" applyFill="1" applyAlignment="1">
      <alignment horizontal="center"/>
    </xf>
    <xf numFmtId="169" fontId="6" fillId="0" borderId="5" xfId="0" applyNumberFormat="1" applyFont="1" applyFill="1" applyBorder="1"/>
    <xf numFmtId="169" fontId="6" fillId="0" borderId="0" xfId="0" applyNumberFormat="1" applyFont="1" applyFill="1" applyAlignment="1">
      <alignment horizontal="center"/>
    </xf>
    <xf numFmtId="41" fontId="2" fillId="0" borderId="0" xfId="94" applyNumberFormat="1" applyFill="1"/>
    <xf numFmtId="165" fontId="6" fillId="0" borderId="0" xfId="35" applyFont="1" applyFill="1" applyBorder="1" applyAlignment="1" applyProtection="1"/>
    <xf numFmtId="43" fontId="17" fillId="0" borderId="0" xfId="21" applyFill="1" applyAlignment="1">
      <alignment horizontal="center"/>
    </xf>
    <xf numFmtId="0" fontId="71" fillId="0" borderId="0" xfId="0" applyFont="1" applyFill="1" applyAlignment="1">
      <alignment horizontal="left"/>
    </xf>
    <xf numFmtId="43" fontId="0" fillId="0" borderId="0" xfId="0" applyNumberFormat="1" applyFill="1"/>
    <xf numFmtId="43" fontId="76" fillId="0" borderId="0" xfId="21" applyFont="1" applyFill="1" applyAlignment="1"/>
    <xf numFmtId="0" fontId="77" fillId="0" borderId="0" xfId="0" applyFont="1" applyFill="1"/>
    <xf numFmtId="169" fontId="6" fillId="0" borderId="14" xfId="94" applyNumberFormat="1" applyFont="1" applyFill="1" applyBorder="1"/>
    <xf numFmtId="0" fontId="10" fillId="0" borderId="0" xfId="0" applyFont="1" applyFill="1"/>
    <xf numFmtId="0" fontId="13" fillId="0" borderId="0" xfId="0" applyFont="1" applyFill="1"/>
    <xf numFmtId="169" fontId="6" fillId="0" borderId="11" xfId="94" applyNumberFormat="1" applyFont="1" applyFill="1" applyBorder="1"/>
    <xf numFmtId="0" fontId="16" fillId="0" borderId="0" xfId="94" applyFont="1" applyFill="1"/>
    <xf numFmtId="41" fontId="6" fillId="0" borderId="0" xfId="0" applyNumberFormat="1" applyFont="1" applyFill="1"/>
    <xf numFmtId="43" fontId="6" fillId="0" borderId="10" xfId="21" applyFont="1" applyFill="1" applyBorder="1" applyAlignment="1">
      <alignment horizontal="center"/>
    </xf>
    <xf numFmtId="43" fontId="6" fillId="0" borderId="5" xfId="21" applyFont="1" applyFill="1" applyBorder="1" applyAlignment="1">
      <alignment horizontal="center"/>
    </xf>
    <xf numFmtId="41" fontId="69" fillId="0" borderId="0" xfId="0" applyNumberFormat="1" applyFont="1" applyFill="1"/>
    <xf numFmtId="43" fontId="6" fillId="0" borderId="13" xfId="21" applyFont="1" applyFill="1" applyBorder="1" applyAlignment="1">
      <alignment horizontal="center"/>
    </xf>
    <xf numFmtId="169" fontId="6" fillId="0" borderId="13" xfId="0" applyNumberFormat="1" applyFont="1" applyFill="1" applyBorder="1"/>
    <xf numFmtId="43" fontId="6" fillId="0" borderId="3" xfId="0" applyNumberFormat="1" applyFont="1" applyFill="1" applyBorder="1"/>
    <xf numFmtId="43" fontId="69" fillId="0" borderId="0" xfId="0" applyNumberFormat="1" applyFont="1" applyFill="1"/>
    <xf numFmtId="43" fontId="6" fillId="0" borderId="0" xfId="0" applyNumberFormat="1" applyFont="1" applyFill="1"/>
    <xf numFmtId="43" fontId="6" fillId="0" borderId="17" xfId="0" applyNumberFormat="1" applyFont="1" applyFill="1" applyBorder="1"/>
    <xf numFmtId="43" fontId="6" fillId="0" borderId="11" xfId="0" applyNumberFormat="1" applyFont="1" applyFill="1" applyBorder="1"/>
    <xf numFmtId="0" fontId="6" fillId="0" borderId="0" xfId="0" applyFont="1" applyFill="1" applyAlignment="1">
      <alignment horizontal="left"/>
    </xf>
    <xf numFmtId="168" fontId="6" fillId="0" borderId="3" xfId="0" applyNumberFormat="1" applyFont="1" applyFill="1" applyBorder="1"/>
    <xf numFmtId="0" fontId="7" fillId="0" borderId="0" xfId="94" applyFont="1" applyFill="1"/>
    <xf numFmtId="0" fontId="3" fillId="0" borderId="0" xfId="94" applyFont="1" applyFill="1" applyAlignment="1">
      <alignment horizontal="left"/>
    </xf>
    <xf numFmtId="0" fontId="10" fillId="0" borderId="0" xfId="94" applyFont="1" applyFill="1" applyAlignment="1">
      <alignment horizontal="left"/>
    </xf>
    <xf numFmtId="166" fontId="6" fillId="0" borderId="0" xfId="0" applyNumberFormat="1" applyFont="1" applyFill="1"/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7" fontId="6" fillId="0" borderId="0" xfId="0" applyNumberFormat="1" applyFont="1" applyFill="1" applyAlignment="1">
      <alignment horizontal="right"/>
    </xf>
    <xf numFmtId="0" fontId="18" fillId="0" borderId="0" xfId="94" applyFont="1" applyFill="1"/>
    <xf numFmtId="3" fontId="2" fillId="0" borderId="0" xfId="94" applyNumberFormat="1" applyFill="1"/>
    <xf numFmtId="0" fontId="70" fillId="0" borderId="0" xfId="94" applyFont="1" applyFill="1"/>
    <xf numFmtId="198" fontId="2" fillId="0" borderId="0" xfId="94" applyNumberFormat="1" applyFill="1"/>
    <xf numFmtId="167" fontId="2" fillId="0" borderId="0" xfId="94" applyNumberFormat="1" applyFill="1"/>
    <xf numFmtId="167" fontId="6" fillId="0" borderId="0" xfId="94" applyNumberFormat="1" applyFont="1" applyFill="1"/>
    <xf numFmtId="0" fontId="7" fillId="0" borderId="0" xfId="94" applyFont="1" applyFill="1" applyAlignment="1">
      <alignment horizontal="left"/>
    </xf>
    <xf numFmtId="169" fontId="6" fillId="0" borderId="0" xfId="32" applyNumberFormat="1" applyFont="1" applyFill="1" applyBorder="1" applyAlignment="1">
      <alignment horizontal="right"/>
    </xf>
    <xf numFmtId="169" fontId="17" fillId="0" borderId="0" xfId="21" applyNumberFormat="1" applyFill="1"/>
    <xf numFmtId="169" fontId="2" fillId="0" borderId="0" xfId="94" applyNumberFormat="1" applyFont="1" applyFill="1" applyAlignment="1">
      <alignment horizontal="right"/>
    </xf>
    <xf numFmtId="169" fontId="2" fillId="0" borderId="0" xfId="94" applyNumberFormat="1" applyFont="1" applyFill="1"/>
    <xf numFmtId="169" fontId="78" fillId="0" borderId="0" xfId="21" applyNumberFormat="1" applyFont="1" applyFill="1" applyAlignment="1">
      <alignment horizontal="right"/>
    </xf>
    <xf numFmtId="169" fontId="2" fillId="0" borderId="0" xfId="94" applyNumberFormat="1" applyFont="1" applyFill="1" applyAlignment="1">
      <alignment horizontal="center"/>
    </xf>
    <xf numFmtId="169" fontId="2" fillId="0" borderId="1" xfId="94" applyNumberFormat="1" applyFont="1" applyFill="1" applyBorder="1"/>
    <xf numFmtId="169" fontId="2" fillId="0" borderId="10" xfId="94" applyNumberFormat="1" applyFont="1" applyFill="1" applyBorder="1" applyAlignment="1">
      <alignment horizontal="right"/>
    </xf>
    <xf numFmtId="0" fontId="2" fillId="0" borderId="0" xfId="94" applyFont="1" applyFill="1" applyAlignment="1">
      <alignment horizontal="right"/>
    </xf>
    <xf numFmtId="0" fontId="2" fillId="0" borderId="0" xfId="94" applyFont="1" applyFill="1"/>
    <xf numFmtId="0" fontId="2" fillId="0" borderId="0" xfId="94" applyFont="1" applyFill="1" applyAlignment="1">
      <alignment horizontal="center"/>
    </xf>
    <xf numFmtId="167" fontId="2" fillId="0" borderId="0" xfId="94" applyNumberFormat="1" applyFont="1" applyFill="1"/>
    <xf numFmtId="43" fontId="78" fillId="0" borderId="0" xfId="21" applyFont="1" applyFill="1" applyAlignment="1">
      <alignment horizontal="right"/>
    </xf>
    <xf numFmtId="43" fontId="78" fillId="0" borderId="0" xfId="21" applyFont="1" applyFill="1" applyAlignment="1"/>
    <xf numFmtId="169" fontId="2" fillId="0" borderId="0" xfId="21" applyNumberFormat="1" applyFont="1" applyFill="1"/>
    <xf numFmtId="169" fontId="2" fillId="0" borderId="0" xfId="21" applyNumberFormat="1" applyFont="1" applyFill="1" applyAlignment="1">
      <alignment horizontal="right"/>
    </xf>
    <xf numFmtId="169" fontId="2" fillId="0" borderId="1" xfId="21" applyNumberFormat="1" applyFont="1" applyFill="1" applyBorder="1"/>
    <xf numFmtId="169" fontId="2" fillId="0" borderId="0" xfId="21" applyNumberFormat="1" applyFont="1" applyFill="1" applyAlignment="1"/>
    <xf numFmtId="169" fontId="2" fillId="0" borderId="0" xfId="21" applyNumberFormat="1" applyFont="1" applyFill="1" applyBorder="1" applyAlignment="1">
      <alignment horizontal="center"/>
    </xf>
    <xf numFmtId="43" fontId="2" fillId="0" borderId="0" xfId="21" applyFont="1" applyFill="1" applyAlignment="1"/>
    <xf numFmtId="0" fontId="2" fillId="0" borderId="0" xfId="21" applyNumberFormat="1" applyFont="1" applyFill="1" applyAlignment="1">
      <alignment horizontal="center"/>
    </xf>
    <xf numFmtId="166" fontId="81" fillId="0" borderId="0" xfId="94" applyNumberFormat="1" applyFont="1" applyFill="1" applyAlignment="1">
      <alignment horizontal="right"/>
    </xf>
    <xf numFmtId="0" fontId="80" fillId="0" borderId="0" xfId="94" applyFont="1" applyFill="1"/>
    <xf numFmtId="0" fontId="81" fillId="0" borderId="0" xfId="94" applyFont="1" applyFill="1" applyAlignment="1">
      <alignment horizontal="right"/>
    </xf>
    <xf numFmtId="169" fontId="0" fillId="0" borderId="0" xfId="21" applyNumberFormat="1" applyFont="1" applyFill="1" applyAlignment="1">
      <alignment vertical="center"/>
    </xf>
    <xf numFmtId="169" fontId="6" fillId="0" borderId="15" xfId="21" applyNumberFormat="1" applyFont="1" applyFill="1" applyBorder="1" applyAlignment="1" applyProtection="1"/>
    <xf numFmtId="169" fontId="6" fillId="0" borderId="16" xfId="21" applyNumberFormat="1" applyFont="1" applyFill="1" applyBorder="1" applyAlignment="1" applyProtection="1"/>
    <xf numFmtId="43" fontId="79" fillId="0" borderId="0" xfId="21" applyNumberFormat="1" applyFont="1" applyFill="1" applyAlignment="1">
      <alignment horizontal="right"/>
    </xf>
    <xf numFmtId="169" fontId="6" fillId="0" borderId="1" xfId="21" applyNumberFormat="1" applyFont="1" applyFill="1" applyBorder="1" applyAlignment="1">
      <alignment horizontal="right"/>
    </xf>
    <xf numFmtId="0" fontId="7" fillId="0" borderId="0" xfId="94" applyFont="1" applyFill="1" applyAlignment="1">
      <alignment horizontal="center"/>
    </xf>
    <xf numFmtId="0" fontId="6" fillId="0" borderId="0" xfId="94" applyFont="1" applyFill="1" applyAlignment="1">
      <alignment horizontal="center"/>
    </xf>
    <xf numFmtId="0" fontId="2" fillId="0" borderId="0" xfId="94" applyFill="1" applyAlignment="1">
      <alignment horizontal="left"/>
    </xf>
    <xf numFmtId="0" fontId="2" fillId="0" borderId="0" xfId="94" applyFill="1" applyAlignment="1">
      <alignment horizontal="center"/>
    </xf>
    <xf numFmtId="3" fontId="10" fillId="0" borderId="0" xfId="94" applyNumberFormat="1" applyFont="1" applyFill="1" applyAlignment="1">
      <alignment horizontal="left"/>
    </xf>
    <xf numFmtId="3" fontId="6" fillId="0" borderId="0" xfId="94" applyNumberFormat="1" applyFont="1" applyFill="1" applyAlignment="1">
      <alignment horizontal="left"/>
    </xf>
    <xf numFmtId="3" fontId="10" fillId="0" borderId="0" xfId="94" applyNumberFormat="1" applyFont="1" applyFill="1" applyAlignment="1">
      <alignment horizontal="right"/>
    </xf>
    <xf numFmtId="0" fontId="6" fillId="0" borderId="0" xfId="94" applyFont="1" applyFill="1" applyAlignment="1">
      <alignment horizontal="right"/>
    </xf>
    <xf numFmtId="3" fontId="6" fillId="0" borderId="0" xfId="94" applyNumberFormat="1" applyFont="1" applyFill="1" applyAlignment="1">
      <alignment horizontal="right"/>
    </xf>
    <xf numFmtId="0" fontId="2" fillId="0" borderId="0" xfId="94" applyFont="1" applyFill="1" applyAlignment="1">
      <alignment horizontal="left"/>
    </xf>
    <xf numFmtId="43" fontId="2" fillId="0" borderId="12" xfId="21" applyFont="1" applyFill="1" applyBorder="1" applyAlignment="1" applyProtection="1">
      <alignment horizontal="center"/>
    </xf>
    <xf numFmtId="165" fontId="2" fillId="0" borderId="0" xfId="35" applyFont="1" applyFill="1" applyBorder="1" applyAlignment="1" applyProtection="1">
      <alignment horizontal="right"/>
    </xf>
    <xf numFmtId="166" fontId="2" fillId="0" borderId="12" xfId="35" applyNumberFormat="1" applyFont="1" applyFill="1" applyBorder="1" applyAlignment="1" applyProtection="1">
      <alignment horizontal="right"/>
    </xf>
    <xf numFmtId="43" fontId="6" fillId="0" borderId="12" xfId="21" applyFont="1" applyFill="1" applyBorder="1" applyAlignment="1" applyProtection="1">
      <alignment horizontal="center"/>
    </xf>
    <xf numFmtId="166" fontId="6" fillId="0" borderId="12" xfId="35" applyNumberFormat="1" applyFont="1" applyFill="1" applyBorder="1" applyAlignment="1" applyProtection="1">
      <alignment horizontal="right"/>
    </xf>
    <xf numFmtId="43" fontId="2" fillId="0" borderId="0" xfId="32" applyFont="1" applyFill="1" applyBorder="1" applyAlignment="1">
      <alignment horizontal="center"/>
    </xf>
    <xf numFmtId="43" fontId="2" fillId="0" borderId="0" xfId="32" applyFont="1" applyFill="1" applyBorder="1" applyAlignment="1">
      <alignment horizontal="right"/>
    </xf>
    <xf numFmtId="43" fontId="2" fillId="0" borderId="0" xfId="21" applyFont="1" applyFill="1" applyBorder="1" applyAlignment="1" applyProtection="1">
      <alignment horizontal="center"/>
    </xf>
    <xf numFmtId="43" fontId="72" fillId="0" borderId="0" xfId="32" applyFont="1" applyFill="1" applyBorder="1" applyAlignment="1">
      <alignment horizontal="right"/>
    </xf>
    <xf numFmtId="169" fontId="2" fillId="0" borderId="0" xfId="32" applyNumberFormat="1" applyFont="1" applyFill="1" applyBorder="1" applyAlignment="1">
      <alignment horizontal="right"/>
    </xf>
    <xf numFmtId="169" fontId="2" fillId="0" borderId="0" xfId="32" quotePrefix="1" applyNumberFormat="1" applyFont="1" applyFill="1" applyBorder="1" applyAlignment="1">
      <alignment horizontal="center"/>
    </xf>
    <xf numFmtId="43" fontId="2" fillId="0" borderId="10" xfId="21" applyFont="1" applyFill="1" applyBorder="1" applyAlignment="1" applyProtection="1">
      <alignment horizontal="center"/>
    </xf>
    <xf numFmtId="166" fontId="72" fillId="0" borderId="10" xfId="35" applyNumberFormat="1" applyFont="1" applyFill="1" applyBorder="1" applyAlignment="1" applyProtection="1">
      <alignment horizontal="right"/>
    </xf>
    <xf numFmtId="169" fontId="2" fillId="0" borderId="10" xfId="32" quotePrefix="1" applyNumberFormat="1" applyFont="1" applyFill="1" applyBorder="1" applyAlignment="1">
      <alignment horizontal="center"/>
    </xf>
    <xf numFmtId="43" fontId="6" fillId="0" borderId="10" xfId="21" applyFont="1" applyFill="1" applyBorder="1" applyAlignment="1" applyProtection="1">
      <alignment horizontal="center"/>
    </xf>
    <xf numFmtId="167" fontId="6" fillId="0" borderId="0" xfId="32" applyNumberFormat="1" applyFont="1" applyFill="1" applyBorder="1" applyAlignment="1">
      <alignment horizontal="right"/>
    </xf>
    <xf numFmtId="169" fontId="6" fillId="0" borderId="10" xfId="32" quotePrefix="1" applyNumberFormat="1" applyFont="1" applyFill="1" applyBorder="1" applyAlignment="1">
      <alignment horizontal="center"/>
    </xf>
    <xf numFmtId="167" fontId="6" fillId="0" borderId="0" xfId="32" quotePrefix="1" applyNumberFormat="1" applyFont="1" applyFill="1" applyBorder="1" applyAlignment="1">
      <alignment horizontal="center"/>
    </xf>
    <xf numFmtId="43" fontId="6" fillId="0" borderId="5" xfId="32" quotePrefix="1" applyFont="1" applyFill="1" applyBorder="1" applyAlignment="1">
      <alignment horizontal="center"/>
    </xf>
    <xf numFmtId="43" fontId="6" fillId="0" borderId="11" xfId="32" applyFont="1" applyFill="1" applyBorder="1" applyAlignment="1">
      <alignment horizontal="right"/>
    </xf>
    <xf numFmtId="169" fontId="2" fillId="0" borderId="10" xfId="32" applyNumberFormat="1" applyFont="1" applyFill="1" applyBorder="1" applyAlignment="1">
      <alignment horizontal="right"/>
    </xf>
    <xf numFmtId="166" fontId="2" fillId="0" borderId="0" xfId="94" applyNumberFormat="1" applyFont="1" applyFill="1"/>
    <xf numFmtId="0" fontId="7" fillId="0" borderId="0" xfId="94" applyFont="1" applyFill="1" applyAlignment="1">
      <alignment horizontal="center"/>
    </xf>
    <xf numFmtId="0" fontId="6" fillId="0" borderId="0" xfId="94" applyFont="1" applyFill="1" applyAlignment="1">
      <alignment horizontal="center"/>
    </xf>
    <xf numFmtId="0" fontId="2" fillId="0" borderId="0" xfId="94" applyFill="1" applyAlignment="1">
      <alignment horizontal="center"/>
    </xf>
    <xf numFmtId="169" fontId="2" fillId="0" borderId="10" xfId="21" applyNumberFormat="1" applyFont="1" applyFill="1" applyBorder="1" applyAlignment="1">
      <alignment horizontal="right"/>
    </xf>
    <xf numFmtId="0" fontId="6" fillId="0" borderId="0" xfId="94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6" fillId="0" borderId="0" xfId="94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94" applyFont="1" applyFill="1" applyAlignment="1">
      <alignment horizontal="center"/>
    </xf>
    <xf numFmtId="0" fontId="2" fillId="0" borderId="0" xfId="94" applyFill="1" applyAlignment="1">
      <alignment horizontal="left"/>
    </xf>
    <xf numFmtId="0" fontId="2" fillId="0" borderId="0" xfId="94" applyFill="1" applyAlignment="1">
      <alignment horizontal="center"/>
    </xf>
    <xf numFmtId="0" fontId="2" fillId="0" borderId="10" xfId="94" applyFill="1" applyBorder="1" applyAlignment="1">
      <alignment horizontal="center"/>
    </xf>
    <xf numFmtId="0" fontId="2" fillId="0" borderId="10" xfId="94" applyFont="1" applyFill="1" applyBorder="1" applyAlignment="1">
      <alignment horizontal="center"/>
    </xf>
    <xf numFmtId="0" fontId="72" fillId="0" borderId="0" xfId="0" applyFont="1" applyFill="1" applyAlignment="1">
      <alignment horizontal="center"/>
    </xf>
  </cellXfs>
  <cellStyles count="150">
    <cellStyle name="??" xfId="1" xr:uid="{00000000-0005-0000-0000-000000000000}"/>
    <cellStyle name="?? [0]_PERSONAL" xfId="2" xr:uid="{00000000-0005-0000-0000-000001000000}"/>
    <cellStyle name="???" xfId="3" xr:uid="{00000000-0005-0000-0000-000002000000}"/>
    <cellStyle name="???[0]_liz-ss" xfId="4" xr:uid="{00000000-0005-0000-0000-000003000000}"/>
    <cellStyle name="???_liz-ss" xfId="5" xr:uid="{00000000-0005-0000-0000-000004000000}"/>
    <cellStyle name="??_B" xfId="6" xr:uid="{00000000-0005-0000-0000-000005000000}"/>
    <cellStyle name="2decimal" xfId="7" xr:uid="{00000000-0005-0000-0000-000006000000}"/>
    <cellStyle name="75" xfId="8" xr:uid="{00000000-0005-0000-0000-000007000000}"/>
    <cellStyle name="args.style" xfId="9" xr:uid="{00000000-0005-0000-0000-000008000000}"/>
    <cellStyle name="Body" xfId="10" xr:uid="{00000000-0005-0000-0000-000009000000}"/>
    <cellStyle name="Border" xfId="11" xr:uid="{00000000-0005-0000-0000-00000A000000}"/>
    <cellStyle name="Calc Currency (0)" xfId="12" xr:uid="{00000000-0005-0000-0000-00000B000000}"/>
    <cellStyle name="Calc Currency (2)" xfId="13" xr:uid="{00000000-0005-0000-0000-00000C000000}"/>
    <cellStyle name="Calc Percent (0)" xfId="14" xr:uid="{00000000-0005-0000-0000-00000D000000}"/>
    <cellStyle name="Calc Percent (1)" xfId="15" xr:uid="{00000000-0005-0000-0000-00000E000000}"/>
    <cellStyle name="Calc Percent (2)" xfId="16" xr:uid="{00000000-0005-0000-0000-00000F000000}"/>
    <cellStyle name="Calc Units (0)" xfId="17" xr:uid="{00000000-0005-0000-0000-000010000000}"/>
    <cellStyle name="Calc Units (1)" xfId="18" xr:uid="{00000000-0005-0000-0000-000011000000}"/>
    <cellStyle name="Calc Units (2)" xfId="19" xr:uid="{00000000-0005-0000-0000-000012000000}"/>
    <cellStyle name="Column Heading" xfId="20" xr:uid="{00000000-0005-0000-0000-000013000000}"/>
    <cellStyle name="Comma" xfId="21" builtinId="3"/>
    <cellStyle name="Comma  - Style1" xfId="22" xr:uid="{00000000-0005-0000-0000-000015000000}"/>
    <cellStyle name="Comma  - Style2" xfId="23" xr:uid="{00000000-0005-0000-0000-000016000000}"/>
    <cellStyle name="Comma  - Style3" xfId="24" xr:uid="{00000000-0005-0000-0000-000017000000}"/>
    <cellStyle name="Comma  - Style4" xfId="25" xr:uid="{00000000-0005-0000-0000-000018000000}"/>
    <cellStyle name="Comma  - Style5" xfId="26" xr:uid="{00000000-0005-0000-0000-000019000000}"/>
    <cellStyle name="Comma  - Style6" xfId="27" xr:uid="{00000000-0005-0000-0000-00001A000000}"/>
    <cellStyle name="Comma  - Style7" xfId="28" xr:uid="{00000000-0005-0000-0000-00001B000000}"/>
    <cellStyle name="Comma  - Style8" xfId="29" xr:uid="{00000000-0005-0000-0000-00001C000000}"/>
    <cellStyle name="Comma [00]" xfId="30" xr:uid="{00000000-0005-0000-0000-00001D000000}"/>
    <cellStyle name="Comma 2" xfId="31" xr:uid="{00000000-0005-0000-0000-00001E000000}"/>
    <cellStyle name="Comma 2 2" xfId="32" xr:uid="{00000000-0005-0000-0000-00001F000000}"/>
    <cellStyle name="Comma 3" xfId="33" xr:uid="{00000000-0005-0000-0000-000020000000}"/>
    <cellStyle name="Comma 4" xfId="34" xr:uid="{00000000-0005-0000-0000-000021000000}"/>
    <cellStyle name="Comma 5" xfId="35" xr:uid="{00000000-0005-0000-0000-000022000000}"/>
    <cellStyle name="comma zerodec" xfId="36" xr:uid="{00000000-0005-0000-0000-000023000000}"/>
    <cellStyle name="Copied" xfId="37" xr:uid="{00000000-0005-0000-0000-000024000000}"/>
    <cellStyle name="Currency [0]b" xfId="38" xr:uid="{00000000-0005-0000-0000-000025000000}"/>
    <cellStyle name="Currency [00]" xfId="39" xr:uid="{00000000-0005-0000-0000-000026000000}"/>
    <cellStyle name="currency(2)" xfId="40" xr:uid="{00000000-0005-0000-0000-000027000000}"/>
    <cellStyle name="Currency1" xfId="41" xr:uid="{00000000-0005-0000-0000-000028000000}"/>
    <cellStyle name="Dan" xfId="42" xr:uid="{00000000-0005-0000-0000-000029000000}"/>
    <cellStyle name="DATE" xfId="43" xr:uid="{00000000-0005-0000-0000-00002A000000}"/>
    <cellStyle name="Date Short" xfId="44" xr:uid="{00000000-0005-0000-0000-00002B000000}"/>
    <cellStyle name="Dezimal [0]_NEGS" xfId="45" xr:uid="{00000000-0005-0000-0000-00002C000000}"/>
    <cellStyle name="Dezimal_NEGS" xfId="46" xr:uid="{00000000-0005-0000-0000-00002D000000}"/>
    <cellStyle name="Dollar (zero dec)" xfId="47" xr:uid="{00000000-0005-0000-0000-00002E000000}"/>
    <cellStyle name="Enter Currency (0)" xfId="48" xr:uid="{00000000-0005-0000-0000-00002F000000}"/>
    <cellStyle name="Enter Currency (2)" xfId="49" xr:uid="{00000000-0005-0000-0000-000030000000}"/>
    <cellStyle name="Enter Units (0)" xfId="50" xr:uid="{00000000-0005-0000-0000-000031000000}"/>
    <cellStyle name="Enter Units (1)" xfId="51" xr:uid="{00000000-0005-0000-0000-000032000000}"/>
    <cellStyle name="Enter Units (2)" xfId="52" xr:uid="{00000000-0005-0000-0000-000033000000}"/>
    <cellStyle name="Entered" xfId="53" xr:uid="{00000000-0005-0000-0000-000034000000}"/>
    <cellStyle name="Format Number Column" xfId="54" xr:uid="{00000000-0005-0000-0000-000035000000}"/>
    <cellStyle name="Grey" xfId="55" xr:uid="{00000000-0005-0000-0000-000036000000}"/>
    <cellStyle name="Head 1" xfId="56" xr:uid="{00000000-0005-0000-0000-000037000000}"/>
    <cellStyle name="Header1" xfId="57" xr:uid="{00000000-0005-0000-0000-000038000000}"/>
    <cellStyle name="Header2" xfId="58" xr:uid="{00000000-0005-0000-0000-000039000000}"/>
    <cellStyle name="Heading" xfId="59" xr:uid="{00000000-0005-0000-0000-00003A000000}"/>
    <cellStyle name="HEADINGS" xfId="60" xr:uid="{00000000-0005-0000-0000-00003B000000}"/>
    <cellStyle name="HEADINGSTOP" xfId="61" xr:uid="{00000000-0005-0000-0000-00003C000000}"/>
    <cellStyle name="Indent" xfId="62" xr:uid="{00000000-0005-0000-0000-00003D000000}"/>
    <cellStyle name="Input [yellow]" xfId="63" xr:uid="{00000000-0005-0000-0000-00003E000000}"/>
    <cellStyle name="KPMG Heading 1" xfId="64" xr:uid="{00000000-0005-0000-0000-00003F000000}"/>
    <cellStyle name="KPMG Heading 2" xfId="65" xr:uid="{00000000-0005-0000-0000-000040000000}"/>
    <cellStyle name="KPMG Heading 3" xfId="66" xr:uid="{00000000-0005-0000-0000-000041000000}"/>
    <cellStyle name="KPMG Heading 4" xfId="67" xr:uid="{00000000-0005-0000-0000-000042000000}"/>
    <cellStyle name="KPMG Normal" xfId="68" xr:uid="{00000000-0005-0000-0000-000043000000}"/>
    <cellStyle name="KPMG Normal Text" xfId="69" xr:uid="{00000000-0005-0000-0000-000044000000}"/>
    <cellStyle name="left" xfId="70" xr:uid="{00000000-0005-0000-0000-000045000000}"/>
    <cellStyle name="Link Currency (0)" xfId="71" xr:uid="{00000000-0005-0000-0000-000046000000}"/>
    <cellStyle name="Link Currency (2)" xfId="72" xr:uid="{00000000-0005-0000-0000-000047000000}"/>
    <cellStyle name="Link Units (0)" xfId="73" xr:uid="{00000000-0005-0000-0000-000048000000}"/>
    <cellStyle name="Link Units (1)" xfId="74" xr:uid="{00000000-0005-0000-0000-000049000000}"/>
    <cellStyle name="Link Units (2)" xfId="75" xr:uid="{00000000-0005-0000-0000-00004A000000}"/>
    <cellStyle name="Miglia - Stile1" xfId="76" xr:uid="{00000000-0005-0000-0000-00004B000000}"/>
    <cellStyle name="Miglia - Stile2" xfId="77" xr:uid="{00000000-0005-0000-0000-00004C000000}"/>
    <cellStyle name="Miglia - Stile3" xfId="78" xr:uid="{00000000-0005-0000-0000-00004D000000}"/>
    <cellStyle name="Miglia - Stile4" xfId="79" xr:uid="{00000000-0005-0000-0000-00004E000000}"/>
    <cellStyle name="Miglia - Stile5" xfId="80" xr:uid="{00000000-0005-0000-0000-00004F000000}"/>
    <cellStyle name="Milliers [0]_laroux" xfId="81" xr:uid="{00000000-0005-0000-0000-000050000000}"/>
    <cellStyle name="Milliers_laroux" xfId="82" xr:uid="{00000000-0005-0000-0000-000051000000}"/>
    <cellStyle name="Mon?taire [0]_laroux" xfId="83" xr:uid="{00000000-0005-0000-0000-000052000000}"/>
    <cellStyle name="Mon?taire_laroux" xfId="84" xr:uid="{00000000-0005-0000-0000-000053000000}"/>
    <cellStyle name="Monétaire [0]_laroux" xfId="85" xr:uid="{00000000-0005-0000-0000-000054000000}"/>
    <cellStyle name="Monétaire_laroux" xfId="86" xr:uid="{00000000-0005-0000-0000-000055000000}"/>
    <cellStyle name="no dec" xfId="87" xr:uid="{00000000-0005-0000-0000-000056000000}"/>
    <cellStyle name="Normal" xfId="0" builtinId="0"/>
    <cellStyle name="Normal - Stile6" xfId="88" xr:uid="{00000000-0005-0000-0000-000058000000}"/>
    <cellStyle name="Normal - Stile7" xfId="89" xr:uid="{00000000-0005-0000-0000-000059000000}"/>
    <cellStyle name="Normal - Stile8" xfId="90" xr:uid="{00000000-0005-0000-0000-00005A000000}"/>
    <cellStyle name="Normal - Style1" xfId="91" xr:uid="{00000000-0005-0000-0000-00005B000000}"/>
    <cellStyle name="Normal 2" xfId="92" xr:uid="{00000000-0005-0000-0000-00005C000000}"/>
    <cellStyle name="Normal 3" xfId="93" xr:uid="{00000000-0005-0000-0000-00005D000000}"/>
    <cellStyle name="Normal 4" xfId="94" xr:uid="{00000000-0005-0000-0000-00005E000000}"/>
    <cellStyle name="Normal 5" xfId="95" xr:uid="{00000000-0005-0000-0000-00005F000000}"/>
    <cellStyle name="Output Amounts" xfId="96" xr:uid="{00000000-0005-0000-0000-000060000000}"/>
    <cellStyle name="Output Column Headings" xfId="97" xr:uid="{00000000-0005-0000-0000-000061000000}"/>
    <cellStyle name="Output Line Items" xfId="98" xr:uid="{00000000-0005-0000-0000-000062000000}"/>
    <cellStyle name="per.style" xfId="99" xr:uid="{00000000-0005-0000-0000-000063000000}"/>
    <cellStyle name="Percent [0]" xfId="100" xr:uid="{00000000-0005-0000-0000-000064000000}"/>
    <cellStyle name="Percent [00]" xfId="101" xr:uid="{00000000-0005-0000-0000-000065000000}"/>
    <cellStyle name="Percent [2]" xfId="102" xr:uid="{00000000-0005-0000-0000-000066000000}"/>
    <cellStyle name="Percent 2" xfId="103" xr:uid="{00000000-0005-0000-0000-000067000000}"/>
    <cellStyle name="PrePop Currency (0)" xfId="104" xr:uid="{00000000-0005-0000-0000-000068000000}"/>
    <cellStyle name="PrePop Currency (2)" xfId="105" xr:uid="{00000000-0005-0000-0000-000069000000}"/>
    <cellStyle name="PrePop Units (0)" xfId="106" xr:uid="{00000000-0005-0000-0000-00006A000000}"/>
    <cellStyle name="PrePop Units (1)" xfId="107" xr:uid="{00000000-0005-0000-0000-00006B000000}"/>
    <cellStyle name="PrePop Units (2)" xfId="108" xr:uid="{00000000-0005-0000-0000-00006C000000}"/>
    <cellStyle name="PSChar" xfId="109" xr:uid="{00000000-0005-0000-0000-00006D000000}"/>
    <cellStyle name="PSHeading" xfId="110" xr:uid="{00000000-0005-0000-0000-00006E000000}"/>
    <cellStyle name="pwstyle" xfId="111" xr:uid="{00000000-0005-0000-0000-00006F000000}"/>
    <cellStyle name="Quantity" xfId="112" xr:uid="{00000000-0005-0000-0000-000070000000}"/>
    <cellStyle name="regstoresfromspecstores" xfId="113" xr:uid="{00000000-0005-0000-0000-000071000000}"/>
    <cellStyle name="RevList" xfId="114" xr:uid="{00000000-0005-0000-0000-000072000000}"/>
    <cellStyle name="SCH1" xfId="115" xr:uid="{00000000-0005-0000-0000-000073000000}"/>
    <cellStyle name="SHADEDSTORES" xfId="116" xr:uid="{00000000-0005-0000-0000-000074000000}"/>
    <cellStyle name="specstores" xfId="117" xr:uid="{00000000-0005-0000-0000-000075000000}"/>
    <cellStyle name="Standard_9912(4)" xfId="118" xr:uid="{00000000-0005-0000-0000-000076000000}"/>
    <cellStyle name="Style 1" xfId="119" xr:uid="{00000000-0005-0000-0000-000077000000}"/>
    <cellStyle name="SubHeading" xfId="120" xr:uid="{00000000-0005-0000-0000-000078000000}"/>
    <cellStyle name="Subtotal" xfId="121" xr:uid="{00000000-0005-0000-0000-000079000000}"/>
    <cellStyle name="Text Indent A" xfId="122" xr:uid="{00000000-0005-0000-0000-00007A000000}"/>
    <cellStyle name="Text Indent B" xfId="123" xr:uid="{00000000-0005-0000-0000-00007B000000}"/>
    <cellStyle name="Text Indent C" xfId="124" xr:uid="{00000000-0005-0000-0000-00007C000000}"/>
    <cellStyle name="wrap" xfId="125" xr:uid="{00000000-0005-0000-0000-00007D000000}"/>
    <cellStyle name="เครื่องหมายจุลภาค [0]_FG-WIP COST-FEB.03" xfId="126" xr:uid="{00000000-0005-0000-0000-00007E000000}"/>
    <cellStyle name="เครื่องหมายจุลภาค 2" xfId="127" xr:uid="{00000000-0005-0000-0000-00007F000000}"/>
    <cellStyle name="เครื่องหมายจุลภาค_Ac 16100, 16110,21050,21140,21240, AR-AP SUMMARY" xfId="128" xr:uid="{00000000-0005-0000-0000-000080000000}"/>
    <cellStyle name="เครื่องหมายสกุลเงิน [0]_NHKTop99" xfId="129" xr:uid="{00000000-0005-0000-0000-000081000000}"/>
    <cellStyle name="เครื่องหมายสกุลเงิน_NHKTop99" xfId="130" xr:uid="{00000000-0005-0000-0000-000082000000}"/>
    <cellStyle name="น้บะภฒ_95" xfId="131" xr:uid="{00000000-0005-0000-0000-000083000000}"/>
    <cellStyle name="ปกติ_1" xfId="132" xr:uid="{00000000-0005-0000-0000-000084000000}"/>
    <cellStyle name="ฤธถ [0]_95" xfId="133" xr:uid="{00000000-0005-0000-0000-000085000000}"/>
    <cellStyle name="ฤธถ_95" xfId="134" xr:uid="{00000000-0005-0000-0000-000086000000}"/>
    <cellStyle name="ล๋ศญ [0]_95" xfId="135" xr:uid="{00000000-0005-0000-0000-000087000000}"/>
    <cellStyle name="ล๋ศญ_95" xfId="136" xr:uid="{00000000-0005-0000-0000-000088000000}"/>
    <cellStyle name="วฅมุ_4ฟ๙ฝวภ๛" xfId="137" xr:uid="{00000000-0005-0000-0000-000089000000}"/>
    <cellStyle name="통화 [0]_PERSONAL" xfId="138" xr:uid="{00000000-0005-0000-0000-00008A000000}"/>
    <cellStyle name="통화_PERSONAL" xfId="139" xr:uid="{00000000-0005-0000-0000-00008B000000}"/>
    <cellStyle name="표준_PERSONAL" xfId="140" xr:uid="{00000000-0005-0000-0000-00008C000000}"/>
    <cellStyle name="一般_0006(1)" xfId="141" xr:uid="{00000000-0005-0000-0000-00008D000000}"/>
    <cellStyle name="千分位[0]_LC (2)" xfId="142" xr:uid="{00000000-0005-0000-0000-00008E000000}"/>
    <cellStyle name="千分位_LC (2)" xfId="143" xr:uid="{00000000-0005-0000-0000-00008F000000}"/>
    <cellStyle name="未定義" xfId="144" xr:uid="{00000000-0005-0000-0000-000090000000}"/>
    <cellStyle name="桁区切り_Receivable Dec" xfId="145" xr:uid="{00000000-0005-0000-0000-000091000000}"/>
    <cellStyle name="標準_AR562売上出来高確認表印刷_帳票レイアウト" xfId="146" xr:uid="{00000000-0005-0000-0000-000092000000}"/>
    <cellStyle name="貨幣 [0]_liz-ss" xfId="147" xr:uid="{00000000-0005-0000-0000-000093000000}"/>
    <cellStyle name="貨幣[0]_LC (2)" xfId="148" xr:uid="{00000000-0005-0000-0000-000094000000}"/>
    <cellStyle name="貨幣_LC (2)" xfId="149" xr:uid="{00000000-0005-0000-0000-00009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kluengaramchote\AppData\Local\Microsoft\Windows\Temporary%20Internet%20Files\Content.Outlook\G2TWMWJM\FS2011\conso_YE2011_Ma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.Client%202001\Chuo%20Senko%20Group\Carat%20Media%20Services\1.Client%202001\Chuo%20Senko%20Group\Carat%20Media%20Services\TOP_Carat_2001%20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-global.kpmg.com/SS/HR/Harmonisation/Staff%20data/MASTER%20SPREADSHE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EA%20April%20Headcount%20Repo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suwansompong\Desktop\Heidi\JOB\PhyaThai%203\Q3'04\Pty3_Q2'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-global.kpmg.com/Tony/TKC/1.Client%202001/Chuo%20Senko%20Group/Carat%20Media%20Services/1.Client%202001/Chuo%20Senko%20Group/Carat%20Media%20Services/TOP_Carat_2001%20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wkittiwarolan\My%20Documents\Asian%20Stanley\U-asian%20standley-09.30.05-upd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jalanlertruangchai\Desktop\JOB\TBKK\TBKK%20Q3%20Dec%2009\poo\Stock%20Movements\Stock%20On%202002\April%202002\STOCK_OU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msangrungarunchay\My%20Documents\Clients\MIC\2004\Inventories%20as%20at%2031-5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-global.kpmg.com/1.Client%202001/Chuo%20Senko%20Group/Carat%20Media%20Services/1.Client%202001/Chuo%20Senko%20Group/Carat%20Media%20Services/TOP_Carat_2001%2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1.Client%202001\Chuo%20Senko%20Group\Carat%20Media%20Services\1.Client%202001\Chuo%20Senko%20Group\Carat%20Media%20Services\TOP_Carat_2001%20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-global.kpmg.com/SEA%20April%20Headcount%20Re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msangrungarunchay\My%20Documents\Clients\Musashi\2004\S_05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ata\2.Client%202002\Chuo%20Senko%20Group\Carat\YEAR-END\1.Client%202001\Chuo%20Senko%20Group\Carat%20Media%20Services\TOP_Carat_2001%20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sangrungarunchay\My%20Documents\Clients\TBK\2006\MSRV0349-KPMG-Stock-4.8.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jalanlertruangchai\Desktop\JOB\TBKK\TBKK%20Q3%20Dec%2009\Documents%20and%20Settings\hbb6400\Local%20Settings\Temporary%20Internet%20Files\OLK8B\unzipped\Jun01~Census%20OAP\SEA%20April%20Headcount%20Repor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mjalanlertruangchai\Desktop\JOB\TBKK\TBKK%20Q3%20Dec%2009\Documents%20and%20Settings\hbb6400\Local%20Settings\Temporary%20Internet%20Files\OLK8B\windows\TEMP\SEA%20April%20Headcount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 (Seperate) (3)"/>
      <sheetName val="LH  (Seperate) (2)"/>
      <sheetName val="AS  (Seperate) (2)"/>
      <sheetName val="CF (Conso)"/>
      <sheetName val="AS (Conso)"/>
      <sheetName val="LH (Conso)"/>
      <sheetName val="F-100"/>
      <sheetName val="F-101"/>
      <sheetName val="F-102"/>
      <sheetName val="F-103"/>
      <sheetName val="CF (Seperate) (2)"/>
      <sheetName val="Note for Conso"/>
      <sheetName val="F1-F3"/>
      <sheetName val="SH รวม"/>
      <sheetName val="SH เฉพาะ"/>
      <sheetName val="CF _new_"/>
      <sheetName val="intercompany"/>
      <sheetName val="F104"/>
      <sheetName val="F105"/>
      <sheetName val="F106"/>
      <sheetName val="F107"/>
      <sheetName val="F108"/>
      <sheetName val="F109"/>
      <sheetName val="F110"/>
      <sheetName val="F111"/>
      <sheetName val="F112"/>
      <sheetName val="13_15adjustentry"/>
      <sheetName val="4_7cfs5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-1"/>
      <sheetName val="f-2"/>
      <sheetName val="f-3"/>
      <sheetName val="B-2"/>
      <sheetName val="L-3"/>
      <sheetName val="L-4"/>
      <sheetName val="U-5"/>
      <sheetName val="Z-4"/>
      <sheetName val="AA-6 (2)"/>
      <sheetName val="AA-6"/>
      <sheetName val="NN-6"/>
      <sheetName val="BB-7"/>
      <sheetName val="CC-8"/>
      <sheetName val="CC-9"/>
      <sheetName val="DD-10"/>
      <sheetName val="KK"/>
      <sheetName val="MM"/>
      <sheetName val="10"/>
      <sheetName val="70"/>
      <sheetName val="30"/>
      <sheetName val="30-note"/>
      <sheetName val="40"/>
      <sheetName val="90"/>
      <sheetName val="10-test (revise)"/>
      <sheetName val="10-1 Media"/>
      <sheetName val="10-cut"/>
      <sheetName val="10-test"/>
      <sheetName val="10_1 Media"/>
      <sheetName val="10_cut"/>
      <sheetName val="AA-6_(2)"/>
      <sheetName val="10-test_(revise)"/>
      <sheetName val="10-1_Media"/>
      <sheetName val="10_1_Media"/>
      <sheetName val="เงินกู้ MGC"/>
      <sheetName val="ReadData"/>
      <sheetName val="supplier"/>
      <sheetName val="RawData"/>
      <sheetName val="sampling plan"/>
      <sheetName val="DW"/>
      <sheetName val="Acc_code"/>
      <sheetName val="Sup_code"/>
      <sheetName val="TAB_DEP"/>
      <sheetName val="Q'1"/>
      <sheetName val="ACCODE"/>
      <sheetName val="Account List"/>
      <sheetName val="DEP12"/>
      <sheetName val="Assumptions"/>
      <sheetName val="Breakeven Analysis"/>
      <sheetName val="17. Non consolidated stock"/>
      <sheetName val="General Data"/>
      <sheetName val="Assets"/>
      <sheetName val="Liabilities"/>
      <sheetName val="P-L"/>
      <sheetName val="14. Fixed assets"/>
      <sheetName val="13. Intangible assets"/>
      <sheetName val="J2"/>
      <sheetName val="CF Worksheet "/>
      <sheetName val="HO"/>
      <sheetName val="130530"/>
      <sheetName val="TOP_Carat_2001 ;)"/>
      <sheetName val="県別ﾏﾙﾁ"/>
      <sheetName val="DEPSYS47"/>
      <sheetName val="Base Rental"/>
      <sheetName val=" IBPL0001"/>
      <sheetName val="10-1 Me"/>
      <sheetName val="Test cost oversea"/>
      <sheetName val="10-test (revis"/>
      <sheetName val="manual"/>
      <sheetName val="M_Maincomp"/>
      <sheetName val="CJEs"/>
      <sheetName val="Mthly"/>
      <sheetName val="#REF"/>
      <sheetName val="M.1"/>
      <sheetName val="BALANCE SHEET "/>
      <sheetName val="ChickOrder"/>
      <sheetName val="STD"/>
      <sheetName val="BSLA"/>
      <sheetName val="MA"/>
      <sheetName val="vat"/>
      <sheetName val="Group"/>
      <sheetName val="Lead"/>
      <sheetName val="TBBR"/>
      <sheetName val="AA-6_(2)1"/>
      <sheetName val="10-test_(revise)1"/>
      <sheetName val="10-1_Media1"/>
      <sheetName val="เงินกู้_MGC"/>
      <sheetName val="10_1_Media1"/>
      <sheetName val="sampling_plan"/>
      <sheetName val="Account_List"/>
      <sheetName val="17__Non_consolidated_stock"/>
      <sheetName val="General_Data"/>
      <sheetName val="14__Fixed_assets"/>
      <sheetName val="13__Intangible_assets"/>
      <sheetName val="M_1"/>
      <sheetName val="Breakeven_Analysis"/>
      <sheetName val="CF_Worksheet_"/>
      <sheetName val="TOP_Carat_2001_;)"/>
      <sheetName val="Base_Rental"/>
      <sheetName val="_IBPL0001"/>
      <sheetName val="10-1_Me"/>
      <sheetName val="Test_cost_oversea"/>
      <sheetName val="10-test_(revis"/>
      <sheetName val="Setting"/>
      <sheetName val="Invoice"/>
      <sheetName val="10-1 Media:10-cut"/>
      <sheetName val="GENERAL"/>
      <sheetName val="SCB 1 - Current"/>
      <sheetName val="SCB 2 - Current"/>
      <sheetName val="total"/>
      <sheetName val="Elect (3)"/>
      <sheetName val="DealerData"/>
      <sheetName val="PL"/>
      <sheetName val="CRJE"/>
      <sheetName val="Month"/>
      <sheetName val="s006-⑤ (1)"/>
      <sheetName val="Menu"/>
      <sheetName val="Tables"/>
      <sheetName val="Dec15"/>
      <sheetName val="DEC31"/>
      <sheetName val="Sheet1"/>
      <sheetName val="FX rates"/>
      <sheetName val="BS"/>
      <sheetName val="03100(SS)"/>
      <sheetName val="KP1590_E"/>
      <sheetName val="XXXXXXXX"/>
      <sheetName val="G-BS"/>
      <sheetName val="Pivot Aug'01"/>
      <sheetName val="EQ4NTV"/>
      <sheetName val="DataSheet"/>
      <sheetName val="CST1198"/>
      <sheetName val="Subsequent_2003"/>
      <sheetName val="F041"/>
      <sheetName val="FG"/>
      <sheetName val="Content"/>
      <sheetName val="Zone1"/>
      <sheetName val="Zone2"/>
      <sheetName val="sampling_plan1"/>
      <sheetName val="5_PA_PL"/>
      <sheetName val="BUDGET"/>
      <sheetName val="COSUB"/>
      <sheetName val="10-1 "/>
      <sheetName val="1"/>
      <sheetName val=""/>
      <sheetName val="ลูกหนี้(เก่า)"/>
      <sheetName val="code cc"/>
      <sheetName val="Sheet2"/>
      <sheetName val="CASA-PLAN"/>
      <sheetName val="effi"/>
      <sheetName val="FGC"/>
      <sheetName val="0894 PC from Andy Lam"/>
      <sheetName val="ＣＡＭＹ　ＭⅢ"/>
      <sheetName val="DATA"/>
      <sheetName val="軽戦略YOSHIMA"/>
      <sheetName val="SOPSG"/>
      <sheetName val="Calculation PS"/>
      <sheetName val="WC"/>
      <sheetName val="Table"/>
      <sheetName val="Calculation of end rates"/>
      <sheetName val="AA-6_(2)2"/>
      <sheetName val="10-test_(revise)2"/>
      <sheetName val="10-1_Media2"/>
      <sheetName val="10_1_Media2"/>
      <sheetName val="sampling_plan2"/>
      <sheetName val="TOP_Carat_2001_;)1"/>
      <sheetName val="code_cc"/>
      <sheetName val="10-1_"/>
      <sheetName val="0894_PC_from_Andy_Lam"/>
      <sheetName val="Calculation_PS"/>
      <sheetName val="B1"/>
      <sheetName val="Checklist-A"/>
      <sheetName val="new ccl"/>
      <sheetName val="Calendar"/>
      <sheetName val="Mat"/>
      <sheetName val="pp"/>
      <sheetName val="new pp"/>
      <sheetName val="hl_ผลรวม"/>
      <sheetName val="hl_รหัส"/>
      <sheetName val="hl_วัน"/>
      <sheetName val="ADVANCE-STAFF"/>
      <sheetName val="Database"/>
      <sheetName val="AA-6_(2)3"/>
      <sheetName val="10-test_(revise)3"/>
      <sheetName val="10-1_Media3"/>
      <sheetName val="10_1_Media3"/>
      <sheetName val="sampling_plan3"/>
      <sheetName val="TOP_Carat_2001_;)2"/>
      <sheetName val="0894_PC_from_Andy_Lam1"/>
      <sheetName val="10-1_1"/>
      <sheetName val="code_cc1"/>
      <sheetName val="Calculation_PS1"/>
      <sheetName val="Calculation_of_end_rates"/>
      <sheetName val="Header"/>
      <sheetName val="Schedule A - REIT III"/>
      <sheetName val="CIPA"/>
      <sheetName val="วิเคราะห์"/>
      <sheetName val="Lookups"/>
      <sheetName val="Trial Balance"/>
      <sheetName val="HISTORICO"/>
      <sheetName val="CF_Worksheet_1"/>
      <sheetName val="Trial_Balance"/>
      <sheetName val="CF_Worksheet_2"/>
      <sheetName val="Trial_Balance1"/>
      <sheetName val="IVCY"/>
      <sheetName val="Supplier_with_address"/>
      <sheetName val="dir-ca"/>
      <sheetName val="depr"/>
      <sheetName val="ADJ - RATE"/>
      <sheetName val="DMD Office"/>
      <sheetName val="ADMIN OFFICE (2)"/>
      <sheetName val="w op"/>
      <sheetName val="LINE13"/>
      <sheetName val="Purchase"/>
      <sheetName val="BALANCE_SHEET_"/>
      <sheetName val="14.9月分"/>
      <sheetName val="PPE&amp;AUC"/>
      <sheetName val="TMS2000"/>
      <sheetName val="Master Program"/>
      <sheetName val="Variance"/>
      <sheetName val="Customer"/>
      <sheetName val="group-expense"/>
      <sheetName val="Input"/>
      <sheetName val="Company TB"/>
      <sheetName val="name"/>
      <sheetName val="Wht cur"/>
      <sheetName val="Vol. Export"/>
      <sheetName val="163040 LC-TR"/>
      <sheetName val="FA"/>
      <sheetName val="Link data-july"/>
      <sheetName val="วิศวกรรม"/>
      <sheetName val="QA"/>
      <sheetName val=" IB-PL-YTD"/>
      <sheetName val=" IB-PL-00-01 SUMMARY"/>
      <sheetName val="TB_LET_03"/>
      <sheetName val="Rayong"/>
      <sheetName val="Jung step down (60)"/>
      <sheetName val="LCoduNodu@_x001e__x001e__x0000__x0000_"/>
      <sheetName val="info"/>
      <sheetName val="LCoduNodu@_x001e__x001e_??"/>
      <sheetName val="ยานพาหนะ"/>
      <sheetName val="เครื่องมือ"/>
      <sheetName val="เงินกู้ธนชาติ"/>
      <sheetName val="STEEL UP"/>
      <sheetName val="Company_TB"/>
      <sheetName val="Wht_cur"/>
      <sheetName val="w_op"/>
      <sheetName val="Link_data-july"/>
      <sheetName val="Master_Program"/>
      <sheetName val="Vol__Export"/>
      <sheetName val="_IB-PL-YTD"/>
      <sheetName val="163040_LC-TR"/>
      <sheetName val="Jung_step_down_(60)"/>
      <sheetName val="FORM8(1)"/>
      <sheetName val="FC20_1"/>
      <sheetName val="incom tax 2005"/>
      <sheetName val="PO_List"/>
      <sheetName val="K2"/>
      <sheetName val="Attendance"/>
      <sheetName val="Ranking"/>
      <sheetName val="Fcst Depre"/>
      <sheetName val="Original 2000 Budget"/>
      <sheetName val="f_test_ผลรวม"/>
      <sheetName val="f_test_รหัส"/>
      <sheetName val="f_test_วัน"/>
      <sheetName val="Sheet12"/>
      <sheetName val="LOT_ACCP"/>
      <sheetName val="Company_TB1"/>
      <sheetName val="Wht_cur1"/>
      <sheetName val="_IBPL00011"/>
      <sheetName val="10-1_Me1"/>
      <sheetName val="w_op1"/>
      <sheetName val="Link_data-july1"/>
      <sheetName val="Master_Program1"/>
      <sheetName val="Vol__Export1"/>
      <sheetName val="_IB-PL-YTD1"/>
      <sheetName val="163040_LC-TR1"/>
      <sheetName val="Jung_step_down_(60)1"/>
      <sheetName val="SCB_1_-_Current"/>
      <sheetName val="SCB_2_-_Current"/>
      <sheetName val="_IB-PL-00-01_SUMMARY"/>
      <sheetName val="STEEL_UP"/>
      <sheetName val="AGING"/>
      <sheetName val="fqc_ผลรวม"/>
      <sheetName val="fqc_รหัส"/>
      <sheetName val="fqc_วัน"/>
      <sheetName val="หน้า 1"/>
      <sheetName val="DEP99"/>
      <sheetName val="part-import"/>
      <sheetName val="MOLD-WinsFA31122005"/>
      <sheetName val="TB-2001-Apr'01"/>
      <sheetName val="J1"/>
      <sheetName val="TB SAP"/>
      <sheetName val="TrialBalance Q3-2002"/>
      <sheetName val="Date"/>
      <sheetName val="PL-D1"/>
      <sheetName val="Safire AOP"/>
      <sheetName val="Drawing Approve"/>
      <sheetName val="Sheet4"/>
      <sheetName val="BookBank"/>
      <sheetName val="NIML"/>
      <sheetName val="Safire_AOP"/>
      <sheetName val="TB_SAP"/>
      <sheetName val="Drawing_Approve"/>
      <sheetName val="cu_วัน"/>
      <sheetName val="cu_รหัส"/>
      <sheetName val="Plan June 'Weekly"/>
      <sheetName val="PVC"/>
      <sheetName val="S33"/>
      <sheetName val="L to 20"/>
      <sheetName val="Q_All_Data_Non_1"/>
      <sheetName val="DropDown List"/>
      <sheetName val="BS(Foamtec)"/>
      <sheetName val="PL(Foamtec)"/>
      <sheetName val="07.08.2008"/>
      <sheetName val="P087_ Pipe Line(AUC)"/>
      <sheetName val="Raw Material"/>
      <sheetName val="F_OH"/>
      <sheetName val="BS ATTACH"/>
      <sheetName val="Asset Balance 12.2012"/>
      <sheetName val="TB Worksheet"/>
      <sheetName val="wtb 30.09"/>
      <sheetName val="wtb 30.11"/>
      <sheetName val="tb Q3'08 (2)"/>
      <sheetName val="tb Q3'08"/>
      <sheetName val="L"/>
      <sheetName val="CC"/>
      <sheetName val="U"/>
      <sheetName val="Mat-080331"/>
      <sheetName val="AJE"/>
      <sheetName val="F1-3(BS)-Assign"/>
      <sheetName val="F1-3(PL)-Assign"/>
      <sheetName val="F1"/>
      <sheetName val="F2"/>
      <sheetName val="F3"/>
      <sheetName val="F4"/>
      <sheetName val="CAJE"/>
      <sheetName val="PRJE"/>
      <sheetName val="A"/>
      <sheetName val="B"/>
      <sheetName val="B-1"/>
      <sheetName val="C"/>
      <sheetName val="C-1"/>
      <sheetName val="C-1.1"/>
      <sheetName val="C-2.1"/>
      <sheetName val="C-2.2"/>
      <sheetName val="C-2.3"/>
      <sheetName val="C-2.4"/>
      <sheetName val="C-2.5"/>
      <sheetName val="L-2"/>
      <sheetName val="Deferred Tax 0608"/>
      <sheetName val="U-1 (2)"/>
      <sheetName val="U-1"/>
      <sheetName val="Z"/>
      <sheetName val="BB"/>
      <sheetName val="BB-1"/>
      <sheetName val="EE-1"/>
      <sheetName val="CC-1"/>
      <sheetName val="CC-2"/>
      <sheetName val="CC-3"/>
      <sheetName val="CC-3.1"/>
      <sheetName val="CC-3.2"/>
      <sheetName val="CC-3.3"/>
      <sheetName val="CC-4"/>
      <sheetName val="CC-5"/>
      <sheetName val="CC-6"/>
      <sheetName val="SS"/>
      <sheetName val="AA"/>
      <sheetName val="10-1"/>
      <sheetName val="10-2"/>
      <sheetName val="20"/>
      <sheetName val="30 -1"/>
      <sheetName val="50"/>
      <sheetName val="70-1"/>
      <sheetName val="90-1"/>
      <sheetName val="Elect_(3)"/>
      <sheetName val="s006-⑤_(1)"/>
      <sheetName val="_x0008_"/>
      <sheetName val="LCoduNodu@"/>
      <sheetName val="LCoduNodu@??"/>
      <sheetName val="ForEx"/>
      <sheetName val="CODE G"/>
      <sheetName val="EKUSA"/>
      <sheetName val="M_CT_OUT"/>
      <sheetName val="Control"/>
      <sheetName val="RECY"/>
      <sheetName val="DESP"/>
      <sheetName val="TB_2001_Apr_01"/>
      <sheetName val="8"/>
      <sheetName val="11"/>
      <sheetName val="12"/>
      <sheetName val="15"/>
      <sheetName val="51"/>
      <sheetName val="2"/>
      <sheetName val="A003031"/>
      <sheetName val="FU"/>
      <sheetName val="JUNE1"/>
      <sheetName val="Main"/>
      <sheetName val="111-112"/>
      <sheetName val="Basic_Information"/>
      <sheetName val="MENU-DOP"/>
      <sheetName val="PARAM"/>
      <sheetName val="Act"/>
      <sheetName val="Tickmarks"/>
      <sheetName val="Summary of Adj"/>
      <sheetName val="FAMsia BS"/>
      <sheetName val="Msia PL"/>
      <sheetName val="FAWuxi BS"/>
      <sheetName val="FAMW PL"/>
      <sheetName val="FAMW BS"/>
      <sheetName val="CONSOL MPL"/>
      <sheetName val="FAS MPL"/>
      <sheetName val="FAM MPL"/>
      <sheetName val="FAMW MPL"/>
      <sheetName val="APR"/>
      <sheetName val="AUG"/>
      <sheetName val="FEB"/>
      <sheetName val="JAN"/>
      <sheetName val="JUL"/>
      <sheetName val="JUN"/>
      <sheetName val="MAR"/>
      <sheetName val="MAY"/>
      <sheetName val="PATTERN"/>
      <sheetName val="S03"/>
      <sheetName val="YTD-Actual"/>
      <sheetName val="YTD_Revised"/>
      <sheetName val="グラフデータ"/>
      <sheetName val="RM"/>
      <sheetName val="Credit Processing B'mkg"/>
      <sheetName val="StdEnergy"/>
      <sheetName val="Code"/>
      <sheetName val="รายละเอียด"/>
      <sheetName val="WACC"/>
      <sheetName val="Nominal Accounts"/>
      <sheetName val="SEA"/>
      <sheetName val="รายการกับบริษัทในเครือ "/>
      <sheetName val="DropDown_List"/>
      <sheetName val="P087__Pipe_Line(AUC)"/>
      <sheetName val="07_08_2008"/>
      <sheetName val="Raw_Material"/>
      <sheetName val="BS_ATTACH"/>
      <sheetName val="incom_tax_2005"/>
      <sheetName val="Asset_Balance_12_2012"/>
      <sheetName val="Master Config"/>
      <sheetName val="OIL"/>
      <sheetName val="df_รหัส"/>
      <sheetName val="Booking"/>
      <sheetName val="1. Dynaplast (M)"/>
      <sheetName val="99-107-2"/>
      <sheetName val="99-109-2"/>
      <sheetName val="【English】後半（検査）工程_Jan_Analyse"/>
      <sheetName val="10-1 M"/>
      <sheetName val="TB2009"/>
      <sheetName val="BASIS"/>
      <sheetName val="V401 EMPLOYEES LIAB"/>
      <sheetName val="FMT 13-VOLUME BY MARKET"/>
      <sheetName val="FMT 14 -VOLUME BY BRANDS"/>
      <sheetName val="GIVTR00P"/>
      <sheetName val="Variables"/>
      <sheetName val="Used_Acc"/>
      <sheetName val="[TOP_Carat_2001 ;).xls]10-1 Med"/>
      <sheetName val="Salary raise 2014-Update"/>
      <sheetName val="[TOP_Carat_2001 ;).xls]10_1_M_2"/>
      <sheetName val="AA-6_(2)4"/>
      <sheetName val="10-test_(revise)4"/>
      <sheetName val="10-1_Media4"/>
      <sheetName val="10_1_Media4"/>
      <sheetName val="sampling_plan4"/>
      <sheetName val="TOP_Carat_2001_;)3"/>
      <sheetName val="10-1_2"/>
      <sheetName val="code_cc2"/>
      <sheetName val="0894_PC_from_Andy_Lam2"/>
      <sheetName val="Calculation_PS2"/>
      <sheetName val="Calculation_of_end_rates1"/>
      <sheetName val="new_ccl"/>
      <sheetName val="new_pp"/>
      <sheetName val="Schedule_A_-_REIT_III"/>
      <sheetName val="ADJ_-_RATE"/>
      <sheetName val="DMD_Office"/>
      <sheetName val="ADMIN_OFFICE_(2)"/>
      <sheetName val="14_9月分"/>
      <sheetName val="TB_Worksheet"/>
      <sheetName val="10-1_M"/>
      <sheetName val="EBIT"/>
      <sheetName val="Co info"/>
      <sheetName val="Collections Plan"/>
      <sheetName val="ยอดยกมา"/>
      <sheetName val="data budget04"/>
      <sheetName val="TABLEQ204 "/>
      <sheetName val="m doc"/>
      <sheetName val="163040 LC_TR"/>
      <sheetName val="Customize Your Invoice"/>
      <sheetName val="2000"/>
      <sheetName val="Amortization Table"/>
      <sheetName val="PO"/>
      <sheetName val="ExRates"/>
      <sheetName val="AGING LOCAL"/>
      <sheetName val="H-100"/>
      <sheetName val="H-110"/>
      <sheetName val="H-120"/>
      <sheetName val="J-100"/>
      <sheetName val="J-110"/>
      <sheetName val="DETAIL "/>
      <sheetName val="EDP-Master"/>
      <sheetName val="Book 1 Summary"/>
      <sheetName val="COST (ACC.ขาย10-2005)"/>
      <sheetName val="Z41,Z42 이외total"/>
      <sheetName val="Selection"/>
      <sheetName val="Bill No. 2 - Carpark"/>
      <sheetName val="Parts List"/>
      <sheetName val="PRMT"/>
      <sheetName val="CNT"/>
      <sheetName val="payment"/>
      <sheetName val="MOTO"/>
      <sheetName val="exp"/>
      <sheetName val="Direct Non-Payroll"/>
      <sheetName val="Chart"/>
      <sheetName val="df_ผลรวม"/>
      <sheetName val="Sample"/>
      <sheetName val="v_cut_วัน"/>
      <sheetName val="14年3月末"/>
      <sheetName val="PipWT"/>
      <sheetName val="IBASE"/>
      <sheetName val="AGRO-DATA"/>
      <sheetName val="Casual Staff"/>
      <sheetName val="Manpower"/>
      <sheetName val="Insurance&amp;Licence"/>
      <sheetName val="PM"/>
      <sheetName val="A1"/>
      <sheetName val="Sensitivity Inputs"/>
      <sheetName val="เงินกู้_MGC1"/>
      <sheetName val="CF_Worksheet_3"/>
      <sheetName val="Trial_Balance2"/>
      <sheetName val="_IBPL00012"/>
      <sheetName val="10-1_Me2"/>
      <sheetName val="Master_Program2"/>
      <sheetName val="Vol__Export2"/>
      <sheetName val="Company_TB2"/>
      <sheetName val="Wht_cur2"/>
      <sheetName val="163040_LC-TR2"/>
      <sheetName val="_IB-PL-00-01_SUMMARY1"/>
      <sheetName val="Jung_step_down_(60)2"/>
      <sheetName val="w_op2"/>
      <sheetName val="Link_data-july2"/>
      <sheetName val="_IB-PL-YTD2"/>
      <sheetName val="SCB_1_-_Current1"/>
      <sheetName val="SCB_2_-_Current1"/>
      <sheetName val="Safire_AOP1"/>
      <sheetName val="TB_SAP1"/>
      <sheetName val="Drawing_Approve1"/>
      <sheetName val="Elect_(3)1"/>
      <sheetName val="Base_Rental1"/>
      <sheetName val="Test_cost_oversea1"/>
      <sheetName val="10-test_(revis1"/>
      <sheetName val="17__Non_consolidated_stock1"/>
      <sheetName val="General_Data1"/>
      <sheetName val="14__Fixed_assets1"/>
      <sheetName val="13__Intangible_assets1"/>
      <sheetName val="Account_List1"/>
      <sheetName val="BS_ATTACH1"/>
      <sheetName val="DropDown_List1"/>
      <sheetName val="07_08_20081"/>
      <sheetName val="P087__Pipe_Line(AUC)1"/>
      <sheetName val="Raw_Material1"/>
      <sheetName val="Casual_Staff"/>
      <sheetName val="Sensitivity_Inputs"/>
      <sheetName val="Breakeven_Analysis1"/>
      <sheetName val="Collections_Plan"/>
      <sheetName val="s006-⑤_(1)1"/>
      <sheetName val="FX_rates"/>
      <sheetName val="BALANCE_SHEET_1"/>
      <sheetName val="M_11"/>
      <sheetName val="Pivot_Aug'01"/>
      <sheetName val="STEEL_UP1"/>
      <sheetName val="incom_tax_20051"/>
      <sheetName val="Fcst_Depre"/>
      <sheetName val="Original_2000_Budget"/>
      <sheetName val="หน้า_1"/>
      <sheetName val="TrialBalance_Q3-2002"/>
      <sheetName val="Plan_June_'Weekly"/>
      <sheetName val="L_to_20"/>
      <sheetName val="Asset_Balance_12_20121"/>
      <sheetName val="wtb_30_09"/>
      <sheetName val="wtb_30_11"/>
      <sheetName val="tb_Q3'08_(2)"/>
      <sheetName val="tb_Q3'08"/>
      <sheetName val="C-1_1"/>
      <sheetName val="C-2_1"/>
      <sheetName val="C-2_2"/>
      <sheetName val="C-2_3"/>
      <sheetName val="C-2_4"/>
      <sheetName val="C-2_5"/>
      <sheetName val="Deferred_Tax_0608"/>
      <sheetName val="U-1_(2)"/>
      <sheetName val="CC-3_1"/>
      <sheetName val="CC-3_2"/>
      <sheetName val="CC-3_3"/>
      <sheetName val="30_-1"/>
      <sheetName val="CODE_G"/>
      <sheetName val="Summary_of_Adj"/>
      <sheetName val="FAMsia_BS"/>
      <sheetName val="Msia_PL"/>
      <sheetName val="FAWuxi_BS"/>
      <sheetName val="FAMW_PL"/>
      <sheetName val="FAMW_BS"/>
      <sheetName val="CONSOL_MPL"/>
      <sheetName val="FAS_MPL"/>
      <sheetName val="FAM_MPL"/>
      <sheetName val="FAMW_MPL"/>
      <sheetName val="Credit_Processing_B'mkg"/>
      <sheetName val="Nominal_Accounts"/>
      <sheetName val="รายการกับบริษัทในเครือ_"/>
      <sheetName val="FA Report"/>
      <sheetName val="expenses"/>
      <sheetName val="TB"/>
      <sheetName val="보고자료종합"/>
      <sheetName val="BasicRules"/>
      <sheetName val="NEW-Code"/>
      <sheetName val="PL CE"/>
      <sheetName val="PL FR"/>
      <sheetName val="RW"/>
      <sheetName val="PL UK"/>
      <sheetName val="推移データ"/>
      <sheetName val="工数集計"/>
      <sheetName val="May-Apr 2009"/>
      <sheetName val="QMCT"/>
      <sheetName val="Cash Flow - CY Workings"/>
      <sheetName val="Stock Aging"/>
      <sheetName val="SALES"/>
      <sheetName val="Setup"/>
      <sheetName val="LCoduNodu@_x001e__x001e_"/>
      <sheetName val="LCoduNodu@_x001e__x001e___"/>
      <sheetName val="fst"/>
      <sheetName val="CCC"/>
      <sheetName val="DCSC"/>
      <sheetName val="GRPC"/>
      <sheetName val="GWA"/>
      <sheetName val="GWF"/>
      <sheetName val="NFI"/>
      <sheetName val="NII"/>
      <sheetName val="PPC"/>
      <sheetName val="REC"/>
      <sheetName val="SMC"/>
      <sheetName val="SSC"/>
      <sheetName val="WOF"/>
      <sheetName val="HK TP"/>
      <sheetName val="PSI TP"/>
      <sheetName val="REPORT"/>
      <sheetName val="NC"/>
      <sheetName val="สง.1"/>
      <sheetName val="10_1 Media_10_cut"/>
    </sheetNames>
    <sheetDataSet>
      <sheetData sheetId="0">
        <row r="1">
          <cell r="A1" t="str">
            <v>CARAT MEDIA SERVICES (THAILAND) CO., LTD.</v>
          </cell>
        </row>
      </sheetData>
      <sheetData sheetId="1">
        <row r="1">
          <cell r="A1" t="str">
            <v>CARAT MEDIA SERVICES (THAILAND) CO., LTD.</v>
          </cell>
        </row>
      </sheetData>
      <sheetData sheetId="2">
        <row r="1">
          <cell r="A1" t="str">
            <v>CARAT MEDIA SERVICES (THAILAND) CO., LTD.</v>
          </cell>
        </row>
      </sheetData>
      <sheetData sheetId="3">
        <row r="1">
          <cell r="A1" t="str">
            <v>CARAT MEDIA SERVICES (THAILAND) CO., LTD.</v>
          </cell>
        </row>
      </sheetData>
      <sheetData sheetId="4">
        <row r="1">
          <cell r="A1" t="str">
            <v>CARAT MEDIA SERVICES (THAILAND) CO., LTD.</v>
          </cell>
        </row>
      </sheetData>
      <sheetData sheetId="5">
        <row r="1">
          <cell r="A1" t="str">
            <v>CARAT MEDIA SERVICES (THAILAND) CO., LTD.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CARAT MEDIA SERVICES (THAILAND) CO., LTD.</v>
          </cell>
        </row>
      </sheetData>
      <sheetData sheetId="16">
        <row r="1">
          <cell r="A1" t="str">
            <v>CARAT MEDIA SERVICES (THAILAND) CO., LTD.</v>
          </cell>
        </row>
      </sheetData>
      <sheetData sheetId="17">
        <row r="1">
          <cell r="A1" t="str">
            <v>CARAT MEDIA SERVICES (THAILAND) CO., LTD.</v>
          </cell>
        </row>
      </sheetData>
      <sheetData sheetId="18">
        <row r="1">
          <cell r="A1" t="str">
            <v>CARAT MEDIA SERVICES (THAILAND) CO., LTD.</v>
          </cell>
        </row>
      </sheetData>
      <sheetData sheetId="19">
        <row r="1">
          <cell r="A1" t="str">
            <v>CARAT MEDIA SERVICES (THAILAND) CO., LTD.</v>
          </cell>
        </row>
      </sheetData>
      <sheetData sheetId="20">
        <row r="1">
          <cell r="A1" t="str">
            <v>CARAT MEDIA SERVICES (THAILAND) CO., LTD.</v>
          </cell>
        </row>
      </sheetData>
      <sheetData sheetId="21">
        <row r="1">
          <cell r="A1" t="str">
            <v>CARAT MEDIA SERVICES (THAILAND) CO., LTD.</v>
          </cell>
        </row>
      </sheetData>
      <sheetData sheetId="22">
        <row r="1">
          <cell r="A1" t="str">
            <v>CARAT MEDIA SERVICES (THAILAND) CO., LTD.</v>
          </cell>
        </row>
      </sheetData>
      <sheetData sheetId="23">
        <row r="1">
          <cell r="A1" t="str">
            <v>CARAT MEDIA SERVICES (THAILAND) CO., LTD.</v>
          </cell>
        </row>
      </sheetData>
      <sheetData sheetId="24" refreshError="1">
        <row r="1">
          <cell r="A1" t="str">
            <v>CARAT MEDIA SERVICES (THAILAND) CO., LTD.</v>
          </cell>
        </row>
        <row r="2">
          <cell r="A2" t="str">
            <v>12.31.01</v>
          </cell>
        </row>
        <row r="3">
          <cell r="A3" t="str">
            <v>MEDIA ANALYTICAL REVIEW</v>
          </cell>
          <cell r="C3" t="str">
            <v xml:space="preserve">Select job sheet from sales report </v>
          </cell>
        </row>
        <row r="5">
          <cell r="A5" t="str">
            <v xml:space="preserve">Customers' name </v>
          </cell>
          <cell r="B5" t="str">
            <v>Carat Media Service</v>
          </cell>
          <cell r="C5" t="str">
            <v>Cost</v>
          </cell>
          <cell r="D5" t="str">
            <v>Sale</v>
          </cell>
          <cell r="E5" t="str">
            <v>Gross Profit(%)</v>
          </cell>
          <cell r="F5" t="str">
            <v>Cost amount</v>
          </cell>
          <cell r="G5" t="str">
            <v>Handling charge</v>
          </cell>
          <cell r="H5" t="str">
            <v>%</v>
          </cell>
          <cell r="I5" t="str">
            <v>A</v>
          </cell>
          <cell r="J5" t="str">
            <v>B</v>
          </cell>
          <cell r="K5" t="str">
            <v>C</v>
          </cell>
          <cell r="L5" t="str">
            <v>Remark</v>
          </cell>
        </row>
      </sheetData>
      <sheetData sheetId="25" refreshError="1">
        <row r="1">
          <cell r="A1" t="str">
            <v>CARAT MEDIA SERVICES (THAILAND) CO., LTD.</v>
          </cell>
        </row>
        <row r="2">
          <cell r="A2" t="str">
            <v>12.31.01</v>
          </cell>
        </row>
        <row r="3">
          <cell r="A3" t="str">
            <v>CUT-OFF SALE TEST</v>
          </cell>
          <cell r="C3" t="str">
            <v xml:space="preserve">Select job sheet from sales report </v>
          </cell>
        </row>
        <row r="5">
          <cell r="A5" t="str">
            <v>No.</v>
          </cell>
          <cell r="B5" t="str">
            <v xml:space="preserve">Customers' name </v>
          </cell>
          <cell r="C5" t="str">
            <v>Cost</v>
          </cell>
          <cell r="D5" t="str">
            <v>Job sheet No.</v>
          </cell>
          <cell r="E5" t="str">
            <v>Sale amount</v>
          </cell>
          <cell r="F5" t="str">
            <v>Cost amount</v>
          </cell>
          <cell r="G5" t="str">
            <v>Handling charge</v>
          </cell>
          <cell r="H5" t="str">
            <v>%</v>
          </cell>
          <cell r="I5" t="str">
            <v>A</v>
          </cell>
          <cell r="J5" t="str">
            <v>B</v>
          </cell>
          <cell r="K5" t="str">
            <v>C</v>
          </cell>
          <cell r="L5" t="str">
            <v>Remark</v>
          </cell>
        </row>
      </sheetData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s"/>
      <sheetName val="MASTER"/>
      <sheetName val="HES NZ"/>
      <sheetName val="HES"/>
      <sheetName val="Security DBS"/>
      <sheetName val="Mono"/>
      <sheetName val="Sperry Sun"/>
      <sheetName val="Baroid"/>
      <sheetName val="Granherne"/>
      <sheetName val="Kinhill"/>
      <sheetName val="BRES"/>
      <sheetName val="Overtime"/>
      <sheetName val="Pre &amp; Post data"/>
      <sheetName val="CONTROL SHEET"/>
      <sheetName val="Agreement data"/>
      <sheetName val="Amendments"/>
      <sheetName val="Sheet 2"/>
      <sheetName val="Sheet3"/>
      <sheetName val="PRODUCT"/>
      <sheetName val="MA"/>
      <sheetName val="P&amp;L"/>
      <sheetName val="HES_NZ"/>
      <sheetName val="Security_DBS"/>
      <sheetName val="Sperry_Sun"/>
      <sheetName val="Pre_&amp;_Post_data"/>
      <sheetName val="CONTROL_SHEET"/>
      <sheetName val="Agreement_data"/>
      <sheetName val="Sheet_2"/>
      <sheetName val="เงินกู้ธนชาติ"/>
      <sheetName val="เงินกู้ MGC"/>
      <sheetName val="DEP12"/>
      <sheetName val="part-import"/>
      <sheetName val="part-local"/>
      <sheetName val="รายชื่อ"/>
      <sheetName val="Summary"/>
      <sheetName val="listacccode"/>
      <sheetName val="L to 20"/>
      <sheetName val="ลูกหนี้(เก่า)"/>
      <sheetName val="Links"/>
      <sheetName val="Lead"/>
      <sheetName val="SEA"/>
      <sheetName val="Data (c)"/>
      <sheetName val="HES_NZ1"/>
      <sheetName val="Security_DBS1"/>
      <sheetName val="Sperry_Sun1"/>
      <sheetName val="Pre_&amp;_Post_data1"/>
      <sheetName val="CONTROL_SHEET1"/>
      <sheetName val="Agreement_data1"/>
      <sheetName val="Sheet_21"/>
      <sheetName val="เงินกู้_MGC"/>
      <sheetName val="L_to_20"/>
      <sheetName val="100% prices"/>
      <sheetName val="Jung step down (6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"/>
      <sheetName val="10-1 Media"/>
      <sheetName val="10-cut"/>
      <sheetName val="PL"/>
      <sheetName val="CJEs"/>
      <sheetName val="10-1_Media"/>
      <sheetName val="Nominal Accounts"/>
      <sheetName val="5-Final Variable Table"/>
      <sheetName val="Date"/>
      <sheetName val="DW"/>
      <sheetName val="J1"/>
      <sheetName val="Selection"/>
      <sheetName val="เครื่องมือ"/>
      <sheetName val="Lookups"/>
      <sheetName val="BS"/>
      <sheetName val="SNF"/>
      <sheetName val="PL-D1"/>
      <sheetName val="TB-2001-Apr'01"/>
      <sheetName val="Header"/>
      <sheetName val="reference"/>
      <sheetName val="OfficeMC-Master"/>
      <sheetName val="OfficeMC-Adj"/>
      <sheetName val="Parameters"/>
      <sheetName val="L to 20"/>
      <sheetName val="PL _ ผลงานใหม่รวม"/>
      <sheetName val="VC (2)"/>
      <sheetName val="SEA April Headcount Report"/>
      <sheetName val="PTT PHENOL indirect manpower"/>
      <sheetName val="payment"/>
      <sheetName val="part-import"/>
      <sheetName val="part-local"/>
      <sheetName val="MEG US$ FS"/>
      <sheetName val="Basic Values"/>
      <sheetName val="PMT sche 7039"/>
      <sheetName val="EQ4NTV"/>
      <sheetName val="MA"/>
      <sheetName val="CompanyAtt"/>
      <sheetName val="10-1_Media1"/>
      <sheetName val="Nominal_Accounts"/>
      <sheetName val="5-Final_Variable_Table"/>
      <sheetName val="Data"/>
      <sheetName val="UPH"/>
      <sheetName val="N (2)"/>
      <sheetName val="Form-oth"/>
      <sheetName val="A003031"/>
      <sheetName val="AccpacTB"/>
      <sheetName val="RECY"/>
      <sheetName val="Sheet1"/>
      <sheetName val="FTE"/>
      <sheetName val="130530"/>
      <sheetName val="Input—General"/>
      <sheetName val="Variance"/>
      <sheetName val="PROD Details"/>
      <sheetName val="県別ﾏﾙﾁ"/>
      <sheetName val=" IBPL0001"/>
      <sheetName val="hl_รหัส"/>
      <sheetName val="Weekly Line "/>
      <sheetName val="CREDIT TERM"/>
      <sheetName val="PTT_PHENOL_indirect_manpower"/>
      <sheetName val="MEG_US$_FS"/>
      <sheetName val="Basic_Values"/>
      <sheetName val="N_(2)"/>
      <sheetName val="PMT_sche_7039"/>
      <sheetName val="B1"/>
      <sheetName val="FOC EXPORT"/>
      <sheetName val="FOC DOMESTIC"/>
      <sheetName val="dr_รหัส"/>
      <sheetName val="e_test_รหัส"/>
      <sheetName val="etching_วัน"/>
      <sheetName val="etching_ผลรวม"/>
      <sheetName val="etching_รหัส"/>
      <sheetName val="f_test_ผลรวม"/>
      <sheetName val="mk_ผลรวม"/>
      <sheetName val="mk_รหัส"/>
      <sheetName val="mk_วัน"/>
      <sheetName val="S33"/>
      <sheetName val="TrialBalance Q3-2002"/>
      <sheetName val="Two Step Revenue Testing Master"/>
      <sheetName val="Global Data"/>
      <sheetName val="P&amp;L"/>
      <sheetName val="Used_Acc"/>
      <sheetName val="Sum"/>
      <sheetName val="BSLA"/>
      <sheetName val="Export Sales"/>
      <sheetName val="Dealer Sales"/>
      <sheetName val="Domestic Sales"/>
      <sheetName val="Non-Statistical Sampling Master"/>
      <sheetName val="Machine2,3'04"/>
      <sheetName val="repkg fees"/>
      <sheetName val="Mvt table setup"/>
      <sheetName val="DEP12"/>
      <sheetName val="MP account"/>
      <sheetName val="Master"/>
      <sheetName val="000000"/>
      <sheetName val="SAP GSWE"/>
      <sheetName val="ICGSIP"/>
      <sheetName val="GSIP"/>
      <sheetName val="Rates"/>
      <sheetName val="Criteria"/>
      <sheetName val="Summary"/>
      <sheetName val="TB"/>
      <sheetName val="Journal"/>
      <sheetName val="SAF"/>
      <sheetName val="Computer"/>
      <sheetName val="Land"/>
      <sheetName val="Add"/>
      <sheetName val="Dec02"/>
      <sheetName val="Opg Stk"/>
      <sheetName val="Nov02"/>
      <sheetName val="Project"/>
      <sheetName val="J2"/>
      <sheetName val="frptolocal"/>
      <sheetName val="Spec&amp;Masks"/>
      <sheetName val="Data-Base AR"/>
      <sheetName val="BookBank"/>
      <sheetName val="Month"/>
      <sheetName val="Monthly"/>
      <sheetName val="VP-MM"/>
      <sheetName val="ActLineItem"/>
      <sheetName val="Engineer"/>
      <sheetName val="Customer"/>
      <sheetName val="10-1_Media2"/>
      <sheetName val="Nominal_Accounts1"/>
      <sheetName val="5-Final_Variable_Table1"/>
      <sheetName val="L_to_20"/>
      <sheetName val="PL___ผลงานใหม่รวม"/>
      <sheetName val="VC_(2)"/>
      <sheetName val="SEA_April_Headcount_Report"/>
      <sheetName val="PTT_PHENOL_indirect_manpower1"/>
      <sheetName val="MEG_US$_FS1"/>
      <sheetName val="Basic_Values1"/>
      <sheetName val="PMT_sche_70391"/>
      <sheetName val="N_(2)1"/>
      <sheetName val="FOC_EXPORT"/>
      <sheetName val="FOC_DOMESTIC"/>
      <sheetName val="PROD_Details"/>
      <sheetName val="_IBPL0001"/>
      <sheetName val="CREDIT_TERM"/>
      <sheetName val="Weekly_Line_"/>
      <sheetName val="TrialBalance_Q3-2002"/>
      <sheetName val="SAP_GSWE"/>
      <sheetName val="Opg_Stk"/>
      <sheetName val="Two_Step_Revenue_Testing_Master"/>
      <sheetName val="Global_Data"/>
      <sheetName val="Export_Sales"/>
      <sheetName val="Dealer_Sales"/>
      <sheetName val="Domestic_Sales"/>
      <sheetName val="Non-Statistical_Sampling_Master"/>
      <sheetName val="repkg_fees"/>
      <sheetName val="SEA_April_Headcount_Report1"/>
      <sheetName val="L_to_201"/>
      <sheetName val="PL___ผลงานใหม่รวม1"/>
      <sheetName val="VC_(2)1"/>
      <sheetName val="SAP_GSWE1"/>
      <sheetName val="Opg_Stk1"/>
      <sheetName val="Mvt_table_setup"/>
      <sheetName val="DB_IO"/>
      <sheetName val="Daily"/>
      <sheetName val="PRMT-07"/>
      <sheetName val="Timing"/>
      <sheetName val="HT"/>
      <sheetName val="BAL"/>
      <sheetName val="Flexible Report"/>
      <sheetName val="Tabelle1"/>
      <sheetName val="Trade Working Capital"/>
      <sheetName val="Group COS"/>
      <sheetName val="Capex Actuals"/>
      <sheetName val="GBU BA Net Sales"/>
      <sheetName val="GBU BA Gross Profit"/>
      <sheetName val="Country Operating Profit"/>
      <sheetName val="Flexible_Report"/>
      <sheetName val="Trade_Working_Capital"/>
      <sheetName val="Group_COS"/>
      <sheetName val="Capex_Actuals"/>
      <sheetName val="GBU_BA_Net_Sales"/>
      <sheetName val="GBU_BA_Gross_Profit"/>
      <sheetName val="Country_Operating_Profit"/>
      <sheetName val="Activity"/>
      <sheetName val="Basic_Information"/>
      <sheetName val="BasicInformation"/>
      <sheetName val="Val_Ind"/>
      <sheetName val="B"/>
      <sheetName val="Currency table"/>
      <sheetName val="業外收支"/>
      <sheetName val="เงินกู้ MGC"/>
      <sheetName val="เงินกู้ธนชาติ"/>
      <sheetName val="desc"/>
      <sheetName val="type"/>
      <sheetName val="Select"/>
      <sheetName val="Data-Base_AR"/>
      <sheetName val="BALANCE SHEET"/>
      <sheetName val="Data2007"/>
      <sheetName val="List of entities"/>
      <sheetName val="BIL"/>
      <sheetName val="Du_lieu"/>
      <sheetName val="COM"/>
      <sheetName val="BSI"/>
      <sheetName val="MFA"/>
      <sheetName val="AFA"/>
      <sheetName val="RHP"/>
      <sheetName val="DFA"/>
      <sheetName val="TWDVDFA"/>
      <sheetName val="CA"/>
      <sheetName val="FMC"/>
      <sheetName val="Part O"/>
      <sheetName val="D"/>
      <sheetName val="Dir"/>
      <sheetName val="2.A2.L Fixed Assets"/>
      <sheetName val="FF_21_a_"/>
      <sheetName val="F1.2"/>
      <sheetName val="BS2013 S"/>
      <sheetName val="JJ.01"/>
      <sheetName val="SHPK"/>
      <sheetName val="SHPG"/>
      <sheetName val="SHPN"/>
      <sheetName val="SHWH"/>
      <sheetName val="Macro"/>
      <sheetName val="SLSB"/>
      <sheetName val="DEPK"/>
      <sheetName val="DEPN"/>
      <sheetName val="DMSB"/>
      <sheetName val="SWTA"/>
      <sheetName val="MCSB"/>
      <sheetName val="LIMO"/>
      <sheetName val="GGE"/>
      <sheetName val="QTG"/>
      <sheetName val="Q-TEAM"/>
      <sheetName val="FLEET"/>
      <sheetName val="QTRM"/>
      <sheetName val="current Conso adj "/>
      <sheetName val="SWPK"/>
      <sheetName val="SWPG"/>
      <sheetName val="SWPN"/>
      <sheetName val="YH-WH"/>
      <sheetName val="MACRO(SS"/>
      <sheetName val="DELTA PK"/>
      <sheetName val="Delta Penang"/>
      <sheetName val="SWTA-CP"/>
      <sheetName val="SWTA-KL"/>
      <sheetName val="SWTA-PG"/>
      <sheetName val="SWTA-PN"/>
      <sheetName val="SWTA-KT"/>
      <sheetName val="Macro Conso"/>
      <sheetName val="Delta Mover"/>
      <sheetName val="SW Logistics"/>
      <sheetName val="SW Limo"/>
      <sheetName val="GGESS"/>
      <sheetName val="QTeam"/>
      <sheetName val="FleetSS"/>
      <sheetName val="Risk"/>
      <sheetName val="Investment"/>
      <sheetName val="Qteam Conso adj"/>
      <sheetName val="Checking"/>
      <sheetName val="SP10"/>
      <sheetName val="SYD TABLE"/>
      <sheetName val="Bil.BE"/>
      <sheetName val="BPR"/>
      <sheetName val="flash"/>
      <sheetName val="instruction"/>
      <sheetName val="Part_O"/>
      <sheetName val="bs07 "/>
      <sheetName val="D01FAS"/>
      <sheetName val="freight"/>
      <sheetName val="Yip-export freight"/>
      <sheetName val="Com CY"/>
      <sheetName val="CompanyList"/>
      <sheetName val="stat local"/>
      <sheetName val="ws"/>
      <sheetName val="5.PA PL"/>
      <sheetName val="conso46"/>
      <sheetName val="A"/>
      <sheetName val="เวลา"/>
      <sheetName val="Number"/>
      <sheetName val="I-Basic Data"/>
      <sheetName val="ลูกหนี้(เก่า)"/>
      <sheetName val="Nominal_Accounts2"/>
      <sheetName val="10-1_Media3"/>
      <sheetName val="5-Final_Variable_Table2"/>
      <sheetName val="PTT_PHENOL_indirect_manpower2"/>
      <sheetName val="MEG_US$_FS2"/>
      <sheetName val="Basic_Values2"/>
      <sheetName val="PMT_sche_70392"/>
      <sheetName val="N_(2)2"/>
      <sheetName val="FOC_EXPORT1"/>
      <sheetName val="FOC_DOMESTIC1"/>
      <sheetName val="PROD_Details1"/>
      <sheetName val="_IBPL00011"/>
      <sheetName val="TrialBalance_Q3-20021"/>
      <sheetName val="CREDIT_TERM1"/>
      <sheetName val="Weekly_Line_1"/>
      <sheetName val="repkg_fees1"/>
      <sheetName val="Two_Step_Revenue_Testing_Maste1"/>
      <sheetName val="Global_Data1"/>
      <sheetName val="Export_Sales1"/>
      <sheetName val="Dealer_Sales1"/>
      <sheetName val="Domestic_Sales1"/>
      <sheetName val="Non-Statistical_Sampling_Maste1"/>
      <sheetName val="Mvt_table_setup1"/>
      <sheetName val="MP_account"/>
      <sheetName val="Data-Base_AR1"/>
      <sheetName val="Flexible_Report1"/>
      <sheetName val="Trade_Working_Capital1"/>
      <sheetName val="Group_COS1"/>
      <sheetName val="Capex_Actuals1"/>
      <sheetName val="GBU_BA_Net_Sales1"/>
      <sheetName val="GBU_BA_Gross_Profit1"/>
      <sheetName val="Country_Operating_Profit1"/>
      <sheetName val="BALANCE_SHEET"/>
      <sheetName val="fqc_ผลรวม"/>
      <sheetName val="Raw Material"/>
      <sheetName val="cu_ผลรวม"/>
      <sheetName val="cu_รหัส"/>
      <sheetName val="cu_วัน"/>
      <sheetName val="Co info"/>
      <sheetName val="list"/>
      <sheetName val="FF-4"/>
      <sheetName val="GIVTR00P"/>
      <sheetName val="Audit samp(604010)"/>
      <sheetName val="BASIS"/>
      <sheetName val="G320_PPE Addition"/>
      <sheetName val="Oil_COA"/>
      <sheetName val="AR Detail Q1'08-Q3'09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33"/>
      <sheetName val="S33 (3 months)"/>
      <sheetName val="S33 (3 months)-note"/>
      <sheetName val="S33 (6 months)"/>
      <sheetName val="S33 (6 months)-note"/>
      <sheetName val="34-note-mar"/>
      <sheetName val="S33_(3_months)"/>
      <sheetName val="S33_(3_months)-note"/>
      <sheetName val="S33_(6_months)"/>
      <sheetName val="S33_(6_months)-note"/>
      <sheetName val="L to 20"/>
      <sheetName val="วิเคราะห์"/>
      <sheetName val="P087_ Pipe Line(AU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-1"/>
      <sheetName val="f-2"/>
      <sheetName val="f-3"/>
      <sheetName val="B-2"/>
      <sheetName val="L-3"/>
      <sheetName val="L-4"/>
      <sheetName val="U-5"/>
      <sheetName val="Z-4"/>
      <sheetName val="AA-6 (2)"/>
      <sheetName val="AA-6"/>
      <sheetName val="NN-6"/>
      <sheetName val="BB-7"/>
      <sheetName val="CC-8"/>
      <sheetName val="CC-9"/>
      <sheetName val="DD-10"/>
      <sheetName val="KK"/>
      <sheetName val="MM"/>
      <sheetName val="10"/>
      <sheetName val="70"/>
      <sheetName val="30"/>
      <sheetName val="30-note"/>
      <sheetName val="40"/>
      <sheetName val="90"/>
      <sheetName val="10-test (revise)"/>
      <sheetName val="10-1 Media"/>
      <sheetName val="10-cut"/>
      <sheetName val="10-test"/>
      <sheetName val="10_1 Media"/>
      <sheetName val="10_cut"/>
      <sheetName val="AA-6_(2)"/>
      <sheetName val="10-test_(revise)"/>
      <sheetName val="10-1_Media"/>
      <sheetName val="10_1_Media"/>
      <sheetName val="manual"/>
      <sheetName val="CJEs"/>
      <sheetName val="#REF"/>
      <sheetName val="part-import"/>
      <sheetName val="Mthly"/>
      <sheetName val="Safire AOP"/>
      <sheetName val="M_Maincomp"/>
      <sheetName val="TB SAP"/>
      <sheetName val="Drawing Approve"/>
      <sheetName val="HISTORICO"/>
      <sheetName val="Sheet4"/>
      <sheetName val="NIML"/>
      <sheetName val="เครื่องมือ"/>
      <sheetName val="BookBank"/>
      <sheetName val="menu"/>
      <sheetName val="AA-6_(2)1"/>
      <sheetName val="10-test_(revise)1"/>
      <sheetName val="10-1_Media1"/>
      <sheetName val="10_1_Media1"/>
      <sheetName val="Safire_AOP"/>
      <sheetName val="TB_SAP"/>
      <sheetName val="Drawing_Approve"/>
      <sheetName val="TOP_Carat_2001 ;)"/>
      <sheetName val="cu_วัน"/>
      <sheetName val="cu_รหัส"/>
      <sheetName val="Plan June 'Weekly"/>
      <sheetName val="S33"/>
      <sheetName val="L to 20"/>
      <sheetName val=" IB-PL-YTD"/>
      <sheetName val="J2"/>
      <sheetName val="PVC"/>
      <sheetName val="ReadData"/>
      <sheetName val="supplier"/>
      <sheetName val="RawData"/>
      <sheetName val="sampling plan"/>
      <sheetName val="เงินกู้ MGC"/>
      <sheetName val="Acc_code"/>
      <sheetName val="Sup_code"/>
      <sheetName val="Q'1"/>
      <sheetName val="TAB_DEP"/>
      <sheetName val="M.1"/>
      <sheetName val="Account List"/>
      <sheetName val="DEP12"/>
      <sheetName val="17. Non consolidated stock"/>
      <sheetName val="General Data"/>
      <sheetName val="Assets"/>
      <sheetName val="Liabilities"/>
      <sheetName val="P-L"/>
      <sheetName val="14. Fixed assets"/>
      <sheetName val="13. Intangible assets"/>
      <sheetName val="DW"/>
      <sheetName val="Assumptions"/>
      <sheetName val="Breakeven Analysis"/>
      <sheetName val="ACCODE"/>
      <sheetName val="CF Worksheet "/>
      <sheetName val="HO"/>
      <sheetName val="130530"/>
      <sheetName val="県別ﾏﾙﾁ"/>
      <sheetName val="DEPSYS47"/>
      <sheetName val="Base Rental"/>
      <sheetName val=" IBPL0001"/>
      <sheetName val="10-1 Me"/>
      <sheetName val="Test cost oversea"/>
      <sheetName val="10-test (revis"/>
      <sheetName val="Setting"/>
      <sheetName val="Lead"/>
      <sheetName val="KP1590_E"/>
      <sheetName val="G-BS"/>
      <sheetName val="XXXXXXXX"/>
      <sheetName val="03100(SS)"/>
      <sheetName val="Pivot Aug'01"/>
      <sheetName val="Sheet1"/>
      <sheetName val="CF_Worksheet_"/>
      <sheetName val="Trial Balance"/>
      <sheetName val="BUDGET"/>
      <sheetName val="COSUB"/>
      <sheetName val="DataSheet"/>
      <sheetName val="_IBPL0001"/>
      <sheetName val="group"/>
      <sheetName val="CF_Worksheet_1"/>
      <sheetName val="Trial_Balance"/>
      <sheetName val="DESP"/>
      <sheetName val="TB_2001_Apr_01"/>
      <sheetName val="8"/>
      <sheetName val="11"/>
      <sheetName val="12"/>
      <sheetName val="15"/>
      <sheetName val="51"/>
      <sheetName val="2"/>
      <sheetName val="group-expense"/>
      <sheetName val="Input"/>
      <sheetName val="Company TB"/>
      <sheetName val="PL"/>
      <sheetName val="CRJE"/>
      <sheetName val="Wht cur"/>
      <sheetName val="w op"/>
      <sheetName val="Variance"/>
      <sheetName val="Link data-july"/>
      <sheetName val="FA"/>
      <sheetName val="วิศวกรรม"/>
      <sheetName val="QA"/>
      <sheetName val="Master Program"/>
      <sheetName val="LCoduNodu@_x001e__x001e__x0000__x0000_"/>
      <sheetName val=""/>
      <sheetName val="Vol. Export"/>
      <sheetName val="info"/>
      <sheetName val="LCoduNodu@_x001e__x001e_??"/>
      <sheetName val="Month"/>
      <sheetName val="Customer"/>
      <sheetName val="name"/>
      <sheetName val="163040 LC-TR"/>
      <sheetName val="Rayong"/>
      <sheetName val="Jung step down (60)"/>
      <sheetName val="TB_LET_03"/>
      <sheetName val="เงินกู้ธนชาติ"/>
      <sheetName val="EQ4NTV"/>
      <sheetName val=" IB-PL-00-01 SUMMARY"/>
      <sheetName val="SCB 1 - Current"/>
      <sheetName val="SCB 2 - Current"/>
      <sheetName val="CST1198"/>
      <sheetName val="ยานพาหนะ"/>
      <sheetName val="STEEL UP"/>
      <sheetName val="FORM8(1)"/>
      <sheetName val="Company_TB"/>
      <sheetName val="TOP_Carat_2001_;)"/>
      <sheetName val="Wht_cur"/>
      <sheetName val="10-1_Me"/>
      <sheetName val="w_op"/>
      <sheetName val="Link_data-july"/>
      <sheetName val="Master_Program"/>
      <sheetName val="Vol__Export"/>
      <sheetName val="_IB-PL-YTD"/>
      <sheetName val="163040_LC-TR"/>
      <sheetName val="Jung_step_down_(60)"/>
      <sheetName val="BSLA"/>
      <sheetName val="sampling_plan"/>
      <sheetName val="ลูกหนี้(เก่า)"/>
      <sheetName val="10-1 "/>
      <sheetName val="1"/>
      <sheetName val="code cc"/>
      <sheetName val="Sheet2"/>
      <sheetName val="effi"/>
      <sheetName val="0894 PC from Andy Lam"/>
      <sheetName val="FG"/>
      <sheetName val="Subsequent_2003"/>
      <sheetName val="Content"/>
      <sheetName val="F041"/>
      <sheetName val="ＣＡＭＹ　ＭⅢ"/>
      <sheetName val="FGC"/>
      <sheetName val="SOPSG"/>
      <sheetName val="軽戦略YOSHIMA"/>
      <sheetName val="sampling_plan1"/>
      <sheetName val="5_PA_PL"/>
      <sheetName val="Calculation PS"/>
      <sheetName val="CASA-PLAN"/>
      <sheetName val="WC"/>
      <sheetName val="DATA"/>
      <sheetName val="Zone1"/>
      <sheetName val="Zone2"/>
      <sheetName val="Table"/>
      <sheetName val="Calculation of end rates"/>
      <sheetName val="AA-6_(2)2"/>
      <sheetName val="10-test_(revise)2"/>
      <sheetName val="10-1_Media2"/>
      <sheetName val="10_1_Media2"/>
      <sheetName val="sampling_plan2"/>
      <sheetName val="TOP_Carat_2001_;)1"/>
      <sheetName val="code_cc"/>
      <sheetName val="10-1_"/>
      <sheetName val="0894_PC_from_Andy_Lam"/>
      <sheetName val="Calculation_PS"/>
      <sheetName val="A003031"/>
      <sheetName val="TB-2001-Apr'01"/>
      <sheetName val="J1"/>
      <sheetName val="Date"/>
      <sheetName val="PL-D1"/>
      <sheetName val="TrialBalance Q3-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 Sep'05"/>
      <sheetName val="BS"/>
      <sheetName val="PL"/>
      <sheetName val="Department"/>
      <sheetName val="Flowchart"/>
      <sheetName val="SU-origin"/>
      <sheetName val="U"/>
      <sheetName val="U-note-1"/>
      <sheetName val="note to U-benz"/>
      <sheetName val="Sheet1"/>
      <sheetName val="note to U"/>
      <sheetName val="U-Note-predict-benz"/>
      <sheetName val="U-Note-predict-ann P"/>
      <sheetName val="Drepreciation-benz"/>
      <sheetName val="Depreciation-ann P"/>
      <sheetName val="Drepreciation-ori"/>
      <sheetName val="U-Note-detail"/>
      <sheetName val="U-Note"/>
      <sheetName val="U-Note (2)"/>
      <sheetName val="KK"/>
      <sheetName val="7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VTR00P"/>
      <sheetName val="GIVDR00P"/>
      <sheetName val="BHT"/>
      <sheetName val="YEN"/>
      <sheetName val="USD"/>
      <sheetName val="EXP_BHT"/>
      <sheetName val="ACSTM00P"/>
    </sheetNames>
    <sheetDataSet>
      <sheetData sheetId="0">
        <row r="3">
          <cell r="AJ3" t="str">
            <v>0000000004</v>
          </cell>
          <cell r="AK3" t="str">
            <v>BHT</v>
          </cell>
          <cell r="AL3" t="str">
            <v>A001</v>
          </cell>
          <cell r="AM3">
            <v>20020401</v>
          </cell>
        </row>
        <row r="4">
          <cell r="AJ4" t="str">
            <v>0000000005</v>
          </cell>
          <cell r="AK4" t="str">
            <v>BHT</v>
          </cell>
          <cell r="AL4" t="str">
            <v>A001</v>
          </cell>
          <cell r="AM4">
            <v>20020401</v>
          </cell>
        </row>
        <row r="5">
          <cell r="AJ5" t="str">
            <v>0000000006</v>
          </cell>
          <cell r="AK5" t="str">
            <v>BHT</v>
          </cell>
          <cell r="AL5" t="str">
            <v>A001</v>
          </cell>
          <cell r="AM5">
            <v>20020401</v>
          </cell>
        </row>
        <row r="6">
          <cell r="AJ6" t="str">
            <v>0000000007</v>
          </cell>
          <cell r="AK6" t="str">
            <v>BHT</v>
          </cell>
          <cell r="AL6" t="str">
            <v>A001</v>
          </cell>
          <cell r="AM6">
            <v>20020401</v>
          </cell>
        </row>
        <row r="7">
          <cell r="AJ7" t="str">
            <v>0000000008</v>
          </cell>
          <cell r="AK7" t="str">
            <v>BHT</v>
          </cell>
          <cell r="AL7" t="str">
            <v>A001</v>
          </cell>
          <cell r="AM7">
            <v>20020401</v>
          </cell>
        </row>
        <row r="8">
          <cell r="AJ8" t="str">
            <v>0000000009</v>
          </cell>
          <cell r="AK8" t="str">
            <v>BHT</v>
          </cell>
          <cell r="AL8" t="str">
            <v>A001</v>
          </cell>
          <cell r="AM8">
            <v>20020401</v>
          </cell>
        </row>
        <row r="9">
          <cell r="AJ9" t="str">
            <v>0000000010</v>
          </cell>
          <cell r="AK9" t="str">
            <v>BHT</v>
          </cell>
          <cell r="AL9" t="str">
            <v>A001</v>
          </cell>
          <cell r="AM9">
            <v>20020401</v>
          </cell>
        </row>
        <row r="10">
          <cell r="AJ10" t="str">
            <v>0000000011</v>
          </cell>
          <cell r="AK10" t="str">
            <v>BHT</v>
          </cell>
          <cell r="AL10" t="str">
            <v>A001</v>
          </cell>
          <cell r="AM10">
            <v>20020401</v>
          </cell>
        </row>
        <row r="11">
          <cell r="AJ11" t="str">
            <v>0000000012</v>
          </cell>
          <cell r="AK11" t="str">
            <v>BHT</v>
          </cell>
          <cell r="AL11" t="str">
            <v>A001</v>
          </cell>
          <cell r="AM11">
            <v>20020401</v>
          </cell>
        </row>
        <row r="12">
          <cell r="AJ12" t="str">
            <v>0000000028</v>
          </cell>
          <cell r="AK12" t="str">
            <v>BHT</v>
          </cell>
          <cell r="AL12" t="str">
            <v>A001</v>
          </cell>
          <cell r="AM12">
            <v>20020401</v>
          </cell>
        </row>
        <row r="13">
          <cell r="AJ13" t="str">
            <v>0000000036</v>
          </cell>
          <cell r="AK13" t="str">
            <v>BHT</v>
          </cell>
          <cell r="AL13" t="str">
            <v>A001</v>
          </cell>
          <cell r="AM13">
            <v>20020402</v>
          </cell>
        </row>
        <row r="14">
          <cell r="AJ14" t="str">
            <v>0000000037</v>
          </cell>
          <cell r="AK14" t="str">
            <v>BHT</v>
          </cell>
          <cell r="AL14" t="str">
            <v>A001</v>
          </cell>
          <cell r="AM14">
            <v>20020402</v>
          </cell>
        </row>
        <row r="15">
          <cell r="AJ15" t="str">
            <v>0000000038</v>
          </cell>
          <cell r="AK15" t="str">
            <v>BHT</v>
          </cell>
          <cell r="AL15" t="str">
            <v>A001</v>
          </cell>
          <cell r="AM15">
            <v>20020402</v>
          </cell>
        </row>
        <row r="16">
          <cell r="AJ16" t="str">
            <v>0000000039</v>
          </cell>
          <cell r="AK16" t="str">
            <v>BHT</v>
          </cell>
          <cell r="AL16" t="str">
            <v>A001</v>
          </cell>
          <cell r="AM16">
            <v>20020402</v>
          </cell>
        </row>
        <row r="17">
          <cell r="AJ17" t="str">
            <v>0000000040</v>
          </cell>
          <cell r="AK17" t="str">
            <v>BHT</v>
          </cell>
          <cell r="AL17" t="str">
            <v>A001</v>
          </cell>
          <cell r="AM17">
            <v>20020402</v>
          </cell>
        </row>
        <row r="18">
          <cell r="AJ18" t="str">
            <v>0000000041</v>
          </cell>
          <cell r="AK18" t="str">
            <v>BHT</v>
          </cell>
          <cell r="AL18" t="str">
            <v>A001</v>
          </cell>
          <cell r="AM18">
            <v>20020402</v>
          </cell>
        </row>
        <row r="19">
          <cell r="AJ19" t="str">
            <v>0000000042</v>
          </cell>
          <cell r="AK19" t="str">
            <v>BHT</v>
          </cell>
          <cell r="AL19" t="str">
            <v>A001</v>
          </cell>
          <cell r="AM19">
            <v>20020402</v>
          </cell>
        </row>
        <row r="20">
          <cell r="AJ20" t="str">
            <v>0000000043</v>
          </cell>
          <cell r="AK20" t="str">
            <v>BHT</v>
          </cell>
          <cell r="AL20" t="str">
            <v>A001</v>
          </cell>
          <cell r="AM20">
            <v>20020402</v>
          </cell>
        </row>
        <row r="21">
          <cell r="AJ21" t="str">
            <v>0000000044</v>
          </cell>
          <cell r="AK21" t="str">
            <v>BHT</v>
          </cell>
          <cell r="AL21" t="str">
            <v>A001</v>
          </cell>
          <cell r="AM21">
            <v>20020402</v>
          </cell>
        </row>
        <row r="22">
          <cell r="AJ22" t="str">
            <v>0000000045</v>
          </cell>
          <cell r="AK22" t="str">
            <v>BHT</v>
          </cell>
          <cell r="AL22" t="str">
            <v>A001</v>
          </cell>
          <cell r="AM22">
            <v>20020402</v>
          </cell>
        </row>
        <row r="23">
          <cell r="AJ23" t="str">
            <v>0000000046</v>
          </cell>
          <cell r="AK23" t="str">
            <v>BHT</v>
          </cell>
          <cell r="AL23" t="str">
            <v>A001</v>
          </cell>
          <cell r="AM23">
            <v>20020402</v>
          </cell>
        </row>
        <row r="24">
          <cell r="AJ24" t="str">
            <v>0000000047</v>
          </cell>
          <cell r="AK24" t="str">
            <v>BHT</v>
          </cell>
          <cell r="AL24" t="str">
            <v>A001</v>
          </cell>
          <cell r="AM24">
            <v>20020402</v>
          </cell>
        </row>
        <row r="25">
          <cell r="AJ25" t="str">
            <v>0000000048</v>
          </cell>
          <cell r="AK25" t="str">
            <v>BHT</v>
          </cell>
          <cell r="AL25" t="str">
            <v>A001</v>
          </cell>
          <cell r="AM25">
            <v>20020402</v>
          </cell>
        </row>
        <row r="26">
          <cell r="AJ26" t="str">
            <v>0000000088</v>
          </cell>
          <cell r="AK26" t="str">
            <v>BHT</v>
          </cell>
          <cell r="AL26" t="str">
            <v>A001</v>
          </cell>
          <cell r="AM26">
            <v>20020403</v>
          </cell>
        </row>
        <row r="27">
          <cell r="AJ27" t="str">
            <v>0000000089</v>
          </cell>
          <cell r="AK27" t="str">
            <v>BHT</v>
          </cell>
          <cell r="AL27" t="str">
            <v>A001</v>
          </cell>
          <cell r="AM27">
            <v>20020403</v>
          </cell>
        </row>
        <row r="28">
          <cell r="AJ28" t="str">
            <v>0000000090</v>
          </cell>
          <cell r="AK28" t="str">
            <v>BHT</v>
          </cell>
          <cell r="AL28" t="str">
            <v>A001</v>
          </cell>
          <cell r="AM28">
            <v>20020403</v>
          </cell>
        </row>
        <row r="29">
          <cell r="AJ29" t="str">
            <v>0000000091</v>
          </cell>
          <cell r="AK29" t="str">
            <v>BHT</v>
          </cell>
          <cell r="AL29" t="str">
            <v>A001</v>
          </cell>
          <cell r="AM29">
            <v>20020403</v>
          </cell>
        </row>
        <row r="30">
          <cell r="AJ30" t="str">
            <v>0000000092</v>
          </cell>
          <cell r="AK30" t="str">
            <v>BHT</v>
          </cell>
          <cell r="AL30" t="str">
            <v>A001</v>
          </cell>
          <cell r="AM30">
            <v>20020403</v>
          </cell>
        </row>
        <row r="31">
          <cell r="AJ31" t="str">
            <v>0000000093</v>
          </cell>
          <cell r="AK31" t="str">
            <v>BHT</v>
          </cell>
          <cell r="AL31" t="str">
            <v>A001</v>
          </cell>
          <cell r="AM31">
            <v>20020403</v>
          </cell>
        </row>
        <row r="32">
          <cell r="AJ32" t="str">
            <v>0000000094</v>
          </cell>
          <cell r="AK32" t="str">
            <v>BHT</v>
          </cell>
          <cell r="AL32" t="str">
            <v>A001</v>
          </cell>
          <cell r="AM32">
            <v>20020403</v>
          </cell>
        </row>
        <row r="33">
          <cell r="AJ33" t="str">
            <v>0000000095</v>
          </cell>
          <cell r="AK33" t="str">
            <v>BHT</v>
          </cell>
          <cell r="AL33" t="str">
            <v>A001</v>
          </cell>
          <cell r="AM33">
            <v>20020403</v>
          </cell>
        </row>
        <row r="34">
          <cell r="AJ34" t="str">
            <v>0000000096</v>
          </cell>
          <cell r="AK34" t="str">
            <v>BHT</v>
          </cell>
          <cell r="AL34" t="str">
            <v>A001</v>
          </cell>
          <cell r="AM34">
            <v>20020403</v>
          </cell>
        </row>
        <row r="35">
          <cell r="AJ35" t="str">
            <v>0000000097</v>
          </cell>
          <cell r="AK35" t="str">
            <v>BHT</v>
          </cell>
          <cell r="AL35" t="str">
            <v>A001</v>
          </cell>
          <cell r="AM35">
            <v>20020403</v>
          </cell>
        </row>
        <row r="36">
          <cell r="AJ36" t="str">
            <v>0000000098</v>
          </cell>
          <cell r="AK36" t="str">
            <v>BHT</v>
          </cell>
          <cell r="AL36" t="str">
            <v>A001</v>
          </cell>
          <cell r="AM36">
            <v>20020403</v>
          </cell>
        </row>
        <row r="37">
          <cell r="AJ37" t="str">
            <v>0000000099</v>
          </cell>
          <cell r="AK37" t="str">
            <v>BHT</v>
          </cell>
          <cell r="AL37" t="str">
            <v>A001</v>
          </cell>
          <cell r="AM37">
            <v>20020403</v>
          </cell>
        </row>
        <row r="38">
          <cell r="AJ38" t="str">
            <v>0000000100</v>
          </cell>
          <cell r="AK38" t="str">
            <v>BHT</v>
          </cell>
          <cell r="AL38" t="str">
            <v>A001</v>
          </cell>
          <cell r="AM38">
            <v>20020403</v>
          </cell>
        </row>
        <row r="39">
          <cell r="AJ39" t="str">
            <v>0000000106</v>
          </cell>
          <cell r="AK39" t="str">
            <v>BHT</v>
          </cell>
          <cell r="AL39" t="str">
            <v>A001</v>
          </cell>
          <cell r="AM39">
            <v>20020404</v>
          </cell>
        </row>
        <row r="40">
          <cell r="AJ40" t="str">
            <v>0000000107</v>
          </cell>
          <cell r="AK40" t="str">
            <v>BHT</v>
          </cell>
          <cell r="AL40" t="str">
            <v>A001</v>
          </cell>
          <cell r="AM40">
            <v>20020404</v>
          </cell>
        </row>
        <row r="41">
          <cell r="AJ41" t="str">
            <v>0000000108</v>
          </cell>
          <cell r="AK41" t="str">
            <v>BHT</v>
          </cell>
          <cell r="AL41" t="str">
            <v>A001</v>
          </cell>
          <cell r="AM41">
            <v>20020404</v>
          </cell>
        </row>
        <row r="42">
          <cell r="AJ42" t="str">
            <v>0000000109</v>
          </cell>
          <cell r="AK42" t="str">
            <v>BHT</v>
          </cell>
          <cell r="AL42" t="str">
            <v>A001</v>
          </cell>
          <cell r="AM42">
            <v>20020404</v>
          </cell>
        </row>
        <row r="43">
          <cell r="AJ43" t="str">
            <v>0000000110</v>
          </cell>
          <cell r="AK43" t="str">
            <v>BHT</v>
          </cell>
          <cell r="AL43" t="str">
            <v>A001</v>
          </cell>
          <cell r="AM43">
            <v>20020404</v>
          </cell>
        </row>
        <row r="44">
          <cell r="AJ44" t="str">
            <v>0000000111</v>
          </cell>
          <cell r="AK44" t="str">
            <v>BHT</v>
          </cell>
          <cell r="AL44" t="str">
            <v>A001</v>
          </cell>
          <cell r="AM44">
            <v>20020404</v>
          </cell>
        </row>
        <row r="45">
          <cell r="AJ45" t="str">
            <v>0000000112</v>
          </cell>
          <cell r="AK45" t="str">
            <v>BHT</v>
          </cell>
          <cell r="AL45" t="str">
            <v>A001</v>
          </cell>
          <cell r="AM45">
            <v>20020404</v>
          </cell>
        </row>
        <row r="46">
          <cell r="AJ46" t="str">
            <v>0000000113</v>
          </cell>
          <cell r="AK46" t="str">
            <v>BHT</v>
          </cell>
          <cell r="AL46" t="str">
            <v>A001</v>
          </cell>
          <cell r="AM46">
            <v>20020404</v>
          </cell>
        </row>
        <row r="47">
          <cell r="AJ47" t="str">
            <v>0000000114</v>
          </cell>
          <cell r="AK47" t="str">
            <v>BHT</v>
          </cell>
          <cell r="AL47" t="str">
            <v>A001</v>
          </cell>
          <cell r="AM47">
            <v>20020404</v>
          </cell>
        </row>
        <row r="48">
          <cell r="AJ48" t="str">
            <v>0000000115</v>
          </cell>
          <cell r="AK48" t="str">
            <v>BHT</v>
          </cell>
          <cell r="AL48" t="str">
            <v>A001</v>
          </cell>
          <cell r="AM48">
            <v>20020404</v>
          </cell>
        </row>
        <row r="49">
          <cell r="AJ49" t="str">
            <v>0000000116</v>
          </cell>
          <cell r="AK49" t="str">
            <v>BHT</v>
          </cell>
          <cell r="AL49" t="str">
            <v>A001</v>
          </cell>
          <cell r="AM49">
            <v>20020404</v>
          </cell>
        </row>
        <row r="50">
          <cell r="AJ50" t="str">
            <v>0000000131</v>
          </cell>
          <cell r="AK50" t="str">
            <v>BHT</v>
          </cell>
          <cell r="AL50" t="str">
            <v>A001</v>
          </cell>
          <cell r="AM50">
            <v>20020404</v>
          </cell>
        </row>
        <row r="51">
          <cell r="AJ51" t="str">
            <v>0000000138</v>
          </cell>
          <cell r="AK51" t="str">
            <v>BHT</v>
          </cell>
          <cell r="AL51" t="str">
            <v>A001</v>
          </cell>
          <cell r="AM51">
            <v>20020405</v>
          </cell>
        </row>
        <row r="52">
          <cell r="AJ52" t="str">
            <v>0000000139</v>
          </cell>
          <cell r="AK52" t="str">
            <v>BHT</v>
          </cell>
          <cell r="AL52" t="str">
            <v>A001</v>
          </cell>
          <cell r="AM52">
            <v>20020405</v>
          </cell>
        </row>
        <row r="53">
          <cell r="AJ53" t="str">
            <v>0000000140</v>
          </cell>
          <cell r="AK53" t="str">
            <v>BHT</v>
          </cell>
          <cell r="AL53" t="str">
            <v>A001</v>
          </cell>
          <cell r="AM53">
            <v>20020405</v>
          </cell>
        </row>
        <row r="54">
          <cell r="AJ54" t="str">
            <v>0000000141</v>
          </cell>
          <cell r="AK54" t="str">
            <v>BHT</v>
          </cell>
          <cell r="AL54" t="str">
            <v>A001</v>
          </cell>
          <cell r="AM54">
            <v>20020405</v>
          </cell>
        </row>
        <row r="55">
          <cell r="AJ55" t="str">
            <v>0000000142</v>
          </cell>
          <cell r="AK55" t="str">
            <v>BHT</v>
          </cell>
          <cell r="AL55" t="str">
            <v>A001</v>
          </cell>
          <cell r="AM55">
            <v>20020405</v>
          </cell>
        </row>
        <row r="56">
          <cell r="AJ56" t="str">
            <v>0000000143</v>
          </cell>
          <cell r="AK56" t="str">
            <v>BHT</v>
          </cell>
          <cell r="AL56" t="str">
            <v>A001</v>
          </cell>
          <cell r="AM56">
            <v>20020405</v>
          </cell>
        </row>
        <row r="57">
          <cell r="AJ57" t="str">
            <v>0000000144</v>
          </cell>
          <cell r="AK57" t="str">
            <v>BHT</v>
          </cell>
          <cell r="AL57" t="str">
            <v>A001</v>
          </cell>
          <cell r="AM57">
            <v>20020405</v>
          </cell>
        </row>
        <row r="58">
          <cell r="AJ58" t="str">
            <v>0000000145</v>
          </cell>
          <cell r="AK58" t="str">
            <v>BHT</v>
          </cell>
          <cell r="AL58" t="str">
            <v>A001</v>
          </cell>
          <cell r="AM58">
            <v>20020405</v>
          </cell>
        </row>
        <row r="59">
          <cell r="AJ59" t="str">
            <v>0000000146</v>
          </cell>
          <cell r="AK59" t="str">
            <v>BHT</v>
          </cell>
          <cell r="AL59" t="str">
            <v>A001</v>
          </cell>
          <cell r="AM59">
            <v>20020405</v>
          </cell>
        </row>
        <row r="60">
          <cell r="AJ60" t="str">
            <v>0000000147</v>
          </cell>
          <cell r="AK60" t="str">
            <v>BHT</v>
          </cell>
          <cell r="AL60" t="str">
            <v>A001</v>
          </cell>
          <cell r="AM60">
            <v>20020405</v>
          </cell>
        </row>
        <row r="61">
          <cell r="AJ61" t="str">
            <v>0000000148</v>
          </cell>
          <cell r="AK61" t="str">
            <v>BHT</v>
          </cell>
          <cell r="AL61" t="str">
            <v>A001</v>
          </cell>
          <cell r="AM61">
            <v>20020405</v>
          </cell>
        </row>
        <row r="62">
          <cell r="AJ62" t="str">
            <v>0000000165</v>
          </cell>
          <cell r="AK62" t="str">
            <v>BHT</v>
          </cell>
          <cell r="AL62" t="str">
            <v>A001</v>
          </cell>
          <cell r="AM62">
            <v>20020406</v>
          </cell>
        </row>
        <row r="63">
          <cell r="AJ63" t="str">
            <v>0000000166</v>
          </cell>
          <cell r="AK63" t="str">
            <v>BHT</v>
          </cell>
          <cell r="AL63" t="str">
            <v>A001</v>
          </cell>
          <cell r="AM63">
            <v>20020406</v>
          </cell>
        </row>
        <row r="64">
          <cell r="AJ64" t="str">
            <v>0000000167</v>
          </cell>
          <cell r="AK64" t="str">
            <v>BHT</v>
          </cell>
          <cell r="AL64" t="str">
            <v>A001</v>
          </cell>
          <cell r="AM64">
            <v>20020406</v>
          </cell>
        </row>
        <row r="65">
          <cell r="AJ65" t="str">
            <v>0000000168</v>
          </cell>
          <cell r="AK65" t="str">
            <v>BHT</v>
          </cell>
          <cell r="AL65" t="str">
            <v>A001</v>
          </cell>
          <cell r="AM65">
            <v>20020406</v>
          </cell>
        </row>
        <row r="66">
          <cell r="AJ66" t="str">
            <v>0000000169</v>
          </cell>
          <cell r="AK66" t="str">
            <v>BHT</v>
          </cell>
          <cell r="AL66" t="str">
            <v>A001</v>
          </cell>
          <cell r="AM66">
            <v>20020406</v>
          </cell>
        </row>
        <row r="67">
          <cell r="AJ67" t="str">
            <v>0000000170</v>
          </cell>
          <cell r="AK67" t="str">
            <v>BHT</v>
          </cell>
          <cell r="AL67" t="str">
            <v>A001</v>
          </cell>
          <cell r="AM67">
            <v>20020406</v>
          </cell>
        </row>
        <row r="68">
          <cell r="AJ68" t="str">
            <v>0000000171</v>
          </cell>
          <cell r="AK68" t="str">
            <v>BHT</v>
          </cell>
          <cell r="AL68" t="str">
            <v>A001</v>
          </cell>
          <cell r="AM68">
            <v>20020406</v>
          </cell>
        </row>
        <row r="69">
          <cell r="AJ69" t="str">
            <v>0000000172</v>
          </cell>
          <cell r="AK69" t="str">
            <v>BHT</v>
          </cell>
          <cell r="AL69" t="str">
            <v>A001</v>
          </cell>
          <cell r="AM69">
            <v>20020406</v>
          </cell>
        </row>
        <row r="70">
          <cell r="AJ70" t="str">
            <v>0000000173</v>
          </cell>
          <cell r="AK70" t="str">
            <v>BHT</v>
          </cell>
          <cell r="AL70" t="str">
            <v>A001</v>
          </cell>
          <cell r="AM70">
            <v>20020406</v>
          </cell>
        </row>
        <row r="71">
          <cell r="AJ71" t="str">
            <v>0000000174</v>
          </cell>
          <cell r="AK71" t="str">
            <v>BHT</v>
          </cell>
          <cell r="AL71" t="str">
            <v>A001</v>
          </cell>
          <cell r="AM71">
            <v>20020406</v>
          </cell>
        </row>
        <row r="72">
          <cell r="AJ72" t="str">
            <v>0000000175</v>
          </cell>
          <cell r="AK72" t="str">
            <v>BHT</v>
          </cell>
          <cell r="AL72" t="str">
            <v>A001</v>
          </cell>
          <cell r="AM72">
            <v>20020406</v>
          </cell>
        </row>
        <row r="73">
          <cell r="AJ73" t="str">
            <v>0000000176</v>
          </cell>
          <cell r="AK73" t="str">
            <v>BHT</v>
          </cell>
          <cell r="AL73" t="str">
            <v>A001</v>
          </cell>
          <cell r="AM73">
            <v>20020406</v>
          </cell>
        </row>
        <row r="74">
          <cell r="AJ74" t="str">
            <v>0000000200</v>
          </cell>
          <cell r="AK74" t="str">
            <v>BHT</v>
          </cell>
          <cell r="AL74" t="str">
            <v>A001</v>
          </cell>
          <cell r="AM74">
            <v>20020408</v>
          </cell>
        </row>
        <row r="75">
          <cell r="AJ75" t="str">
            <v>0000000201</v>
          </cell>
          <cell r="AK75" t="str">
            <v>BHT</v>
          </cell>
          <cell r="AL75" t="str">
            <v>A001</v>
          </cell>
          <cell r="AM75">
            <v>20020408</v>
          </cell>
        </row>
        <row r="76">
          <cell r="AJ76" t="str">
            <v>0000000202</v>
          </cell>
          <cell r="AK76" t="str">
            <v>BHT</v>
          </cell>
          <cell r="AL76" t="str">
            <v>A001</v>
          </cell>
          <cell r="AM76">
            <v>20020408</v>
          </cell>
        </row>
        <row r="77">
          <cell r="AJ77" t="str">
            <v>0000000217</v>
          </cell>
          <cell r="AK77" t="str">
            <v>BHT</v>
          </cell>
          <cell r="AL77" t="str">
            <v>A001</v>
          </cell>
          <cell r="AM77">
            <v>20020409</v>
          </cell>
        </row>
        <row r="78">
          <cell r="AJ78" t="str">
            <v>0000000218</v>
          </cell>
          <cell r="AK78" t="str">
            <v>BHT</v>
          </cell>
          <cell r="AL78" t="str">
            <v>A001</v>
          </cell>
          <cell r="AM78">
            <v>20020409</v>
          </cell>
        </row>
        <row r="79">
          <cell r="AJ79" t="str">
            <v>0000000219</v>
          </cell>
          <cell r="AK79" t="str">
            <v>BHT</v>
          </cell>
          <cell r="AL79" t="str">
            <v>A001</v>
          </cell>
          <cell r="AM79">
            <v>20020409</v>
          </cell>
        </row>
        <row r="80">
          <cell r="AJ80" t="str">
            <v>0000000220</v>
          </cell>
          <cell r="AK80" t="str">
            <v>BHT</v>
          </cell>
          <cell r="AL80" t="str">
            <v>A001</v>
          </cell>
          <cell r="AM80">
            <v>20020409</v>
          </cell>
        </row>
        <row r="81">
          <cell r="AJ81" t="str">
            <v>0000000221</v>
          </cell>
          <cell r="AK81" t="str">
            <v>BHT</v>
          </cell>
          <cell r="AL81" t="str">
            <v>A001</v>
          </cell>
          <cell r="AM81">
            <v>20020409</v>
          </cell>
        </row>
        <row r="82">
          <cell r="AJ82" t="str">
            <v>0000000222</v>
          </cell>
          <cell r="AK82" t="str">
            <v>BHT</v>
          </cell>
          <cell r="AL82" t="str">
            <v>A001</v>
          </cell>
          <cell r="AM82">
            <v>20020409</v>
          </cell>
        </row>
        <row r="83">
          <cell r="AJ83" t="str">
            <v>0000000223</v>
          </cell>
          <cell r="AK83" t="str">
            <v>BHT</v>
          </cell>
          <cell r="AL83" t="str">
            <v>A001</v>
          </cell>
          <cell r="AM83">
            <v>20020409</v>
          </cell>
        </row>
        <row r="84">
          <cell r="AJ84" t="str">
            <v>0000000224</v>
          </cell>
          <cell r="AK84" t="str">
            <v>BHT</v>
          </cell>
          <cell r="AL84" t="str">
            <v>A001</v>
          </cell>
          <cell r="AM84">
            <v>20020409</v>
          </cell>
        </row>
        <row r="85">
          <cell r="AJ85" t="str">
            <v>0000000262</v>
          </cell>
          <cell r="AK85" t="str">
            <v>BHT</v>
          </cell>
          <cell r="AL85" t="str">
            <v>A001</v>
          </cell>
          <cell r="AM85">
            <v>20020410</v>
          </cell>
        </row>
        <row r="86">
          <cell r="AJ86" t="str">
            <v>0000000263</v>
          </cell>
          <cell r="AK86" t="str">
            <v>BHT</v>
          </cell>
          <cell r="AL86" t="str">
            <v>A001</v>
          </cell>
          <cell r="AM86">
            <v>20020410</v>
          </cell>
        </row>
        <row r="87">
          <cell r="AJ87" t="str">
            <v>0000000264</v>
          </cell>
          <cell r="AK87" t="str">
            <v>BHT</v>
          </cell>
          <cell r="AL87" t="str">
            <v>A001</v>
          </cell>
          <cell r="AM87">
            <v>20020410</v>
          </cell>
        </row>
        <row r="88">
          <cell r="AJ88" t="str">
            <v>0000000265</v>
          </cell>
          <cell r="AK88" t="str">
            <v>BHT</v>
          </cell>
          <cell r="AL88" t="str">
            <v>A001</v>
          </cell>
          <cell r="AM88">
            <v>20020410</v>
          </cell>
        </row>
        <row r="89">
          <cell r="AJ89" t="str">
            <v>0000000266</v>
          </cell>
          <cell r="AK89" t="str">
            <v>BHT</v>
          </cell>
          <cell r="AL89" t="str">
            <v>A001</v>
          </cell>
          <cell r="AM89">
            <v>20020410</v>
          </cell>
        </row>
        <row r="90">
          <cell r="AJ90" t="str">
            <v>0000000267</v>
          </cell>
          <cell r="AK90" t="str">
            <v>BHT</v>
          </cell>
          <cell r="AL90" t="str">
            <v>A001</v>
          </cell>
          <cell r="AM90">
            <v>20020410</v>
          </cell>
        </row>
        <row r="91">
          <cell r="AJ91" t="str">
            <v>0000000268</v>
          </cell>
          <cell r="AK91" t="str">
            <v>BHT</v>
          </cell>
          <cell r="AL91" t="str">
            <v>A001</v>
          </cell>
          <cell r="AM91">
            <v>20020410</v>
          </cell>
        </row>
        <row r="92">
          <cell r="AJ92" t="str">
            <v>0000000269</v>
          </cell>
          <cell r="AK92" t="str">
            <v>BHT</v>
          </cell>
          <cell r="AL92" t="str">
            <v>A001</v>
          </cell>
          <cell r="AM92">
            <v>20020410</v>
          </cell>
        </row>
        <row r="93">
          <cell r="AJ93" t="str">
            <v>0000000287</v>
          </cell>
          <cell r="AK93" t="str">
            <v>BHT</v>
          </cell>
          <cell r="AL93" t="str">
            <v>A001</v>
          </cell>
          <cell r="AM93">
            <v>20020410</v>
          </cell>
        </row>
        <row r="94">
          <cell r="AJ94" t="str">
            <v>0000000288</v>
          </cell>
          <cell r="AK94" t="str">
            <v>BHT</v>
          </cell>
          <cell r="AL94" t="str">
            <v>A001</v>
          </cell>
          <cell r="AM94">
            <v>20020410</v>
          </cell>
        </row>
        <row r="95">
          <cell r="AJ95" t="str">
            <v>0000000307</v>
          </cell>
          <cell r="AK95" t="str">
            <v>BHT</v>
          </cell>
          <cell r="AL95" t="str">
            <v>A001</v>
          </cell>
          <cell r="AM95">
            <v>20020411</v>
          </cell>
        </row>
        <row r="96">
          <cell r="AJ96" t="str">
            <v>0000000308</v>
          </cell>
          <cell r="AK96" t="str">
            <v>BHT</v>
          </cell>
          <cell r="AL96" t="str">
            <v>A001</v>
          </cell>
          <cell r="AM96">
            <v>20020411</v>
          </cell>
        </row>
        <row r="97">
          <cell r="AJ97" t="str">
            <v>0000000309</v>
          </cell>
          <cell r="AK97" t="str">
            <v>BHT</v>
          </cell>
          <cell r="AL97" t="str">
            <v>A001</v>
          </cell>
          <cell r="AM97">
            <v>20020411</v>
          </cell>
        </row>
        <row r="98">
          <cell r="AJ98" t="str">
            <v>0000000310</v>
          </cell>
          <cell r="AK98" t="str">
            <v>BHT</v>
          </cell>
          <cell r="AL98" t="str">
            <v>A001</v>
          </cell>
          <cell r="AM98">
            <v>20020411</v>
          </cell>
        </row>
        <row r="99">
          <cell r="AJ99" t="str">
            <v>0000000311</v>
          </cell>
          <cell r="AK99" t="str">
            <v>BHT</v>
          </cell>
          <cell r="AL99" t="str">
            <v>A001</v>
          </cell>
          <cell r="AM99">
            <v>20020411</v>
          </cell>
        </row>
        <row r="100">
          <cell r="AJ100" t="str">
            <v>0000000312</v>
          </cell>
          <cell r="AK100" t="str">
            <v>BHT</v>
          </cell>
          <cell r="AL100" t="str">
            <v>A001</v>
          </cell>
          <cell r="AM100">
            <v>20020411</v>
          </cell>
        </row>
        <row r="101">
          <cell r="AJ101" t="str">
            <v>0000000314</v>
          </cell>
          <cell r="AK101" t="str">
            <v>BHT</v>
          </cell>
          <cell r="AL101" t="str">
            <v>A001</v>
          </cell>
          <cell r="AM101">
            <v>20020411</v>
          </cell>
        </row>
        <row r="102">
          <cell r="AJ102" t="str">
            <v>0000000315</v>
          </cell>
          <cell r="AK102" t="str">
            <v>BHT</v>
          </cell>
          <cell r="AL102" t="str">
            <v>A001</v>
          </cell>
          <cell r="AM102">
            <v>20020411</v>
          </cell>
        </row>
        <row r="103">
          <cell r="AJ103" t="str">
            <v>0000000316</v>
          </cell>
          <cell r="AK103" t="str">
            <v>BHT</v>
          </cell>
          <cell r="AL103" t="str">
            <v>A001</v>
          </cell>
          <cell r="AM103">
            <v>20020411</v>
          </cell>
        </row>
        <row r="104">
          <cell r="AJ104" t="str">
            <v>0000000319</v>
          </cell>
          <cell r="AK104" t="str">
            <v>BHT</v>
          </cell>
          <cell r="AL104" t="str">
            <v>A001</v>
          </cell>
          <cell r="AM104">
            <v>20020411</v>
          </cell>
        </row>
        <row r="105">
          <cell r="AJ105" t="str">
            <v>0000000419</v>
          </cell>
          <cell r="AK105" t="str">
            <v>BHT</v>
          </cell>
          <cell r="AL105" t="str">
            <v>A001</v>
          </cell>
          <cell r="AM105">
            <v>20020422</v>
          </cell>
        </row>
        <row r="106">
          <cell r="AJ106" t="str">
            <v>0000000420</v>
          </cell>
          <cell r="AK106" t="str">
            <v>BHT</v>
          </cell>
          <cell r="AL106" t="str">
            <v>A001</v>
          </cell>
          <cell r="AM106">
            <v>20020422</v>
          </cell>
        </row>
        <row r="107">
          <cell r="AJ107" t="str">
            <v>0000000421</v>
          </cell>
          <cell r="AK107" t="str">
            <v>BHT</v>
          </cell>
          <cell r="AL107" t="str">
            <v>A001</v>
          </cell>
          <cell r="AM107">
            <v>20020422</v>
          </cell>
        </row>
        <row r="108">
          <cell r="AJ108" t="str">
            <v>0000000422</v>
          </cell>
          <cell r="AK108" t="str">
            <v>BHT</v>
          </cell>
          <cell r="AL108" t="str">
            <v>A001</v>
          </cell>
          <cell r="AM108">
            <v>20020422</v>
          </cell>
        </row>
        <row r="109">
          <cell r="AJ109" t="str">
            <v>0000000423</v>
          </cell>
          <cell r="AK109" t="str">
            <v>BHT</v>
          </cell>
          <cell r="AL109" t="str">
            <v>A001</v>
          </cell>
          <cell r="AM109">
            <v>20020422</v>
          </cell>
        </row>
        <row r="110">
          <cell r="AJ110" t="str">
            <v>0000000424</v>
          </cell>
          <cell r="AK110" t="str">
            <v>BHT</v>
          </cell>
          <cell r="AL110" t="str">
            <v>A001</v>
          </cell>
          <cell r="AM110">
            <v>20020422</v>
          </cell>
        </row>
        <row r="111">
          <cell r="AJ111" t="str">
            <v>0000000425</v>
          </cell>
          <cell r="AK111" t="str">
            <v>BHT</v>
          </cell>
          <cell r="AL111" t="str">
            <v>A001</v>
          </cell>
          <cell r="AM111">
            <v>20020422</v>
          </cell>
        </row>
        <row r="112">
          <cell r="AJ112" t="str">
            <v>0000000426</v>
          </cell>
          <cell r="AK112" t="str">
            <v>BHT</v>
          </cell>
          <cell r="AL112" t="str">
            <v>A001</v>
          </cell>
          <cell r="AM112">
            <v>20020422</v>
          </cell>
        </row>
        <row r="113">
          <cell r="AJ113" t="str">
            <v>0000000427</v>
          </cell>
          <cell r="AK113" t="str">
            <v>BHT</v>
          </cell>
          <cell r="AL113" t="str">
            <v>A001</v>
          </cell>
          <cell r="AM113">
            <v>20020422</v>
          </cell>
        </row>
        <row r="114">
          <cell r="AJ114" t="str">
            <v>0000000428</v>
          </cell>
          <cell r="AK114" t="str">
            <v>BHT</v>
          </cell>
          <cell r="AL114" t="str">
            <v>A001</v>
          </cell>
          <cell r="AM114">
            <v>20020422</v>
          </cell>
        </row>
        <row r="115">
          <cell r="AJ115" t="str">
            <v>0000000429</v>
          </cell>
          <cell r="AK115" t="str">
            <v>BHT</v>
          </cell>
          <cell r="AL115" t="str">
            <v>A001</v>
          </cell>
          <cell r="AM115">
            <v>20020422</v>
          </cell>
        </row>
        <row r="116">
          <cell r="AJ116" t="str">
            <v>0000000430</v>
          </cell>
          <cell r="AK116" t="str">
            <v>BHT</v>
          </cell>
          <cell r="AL116" t="str">
            <v>A001</v>
          </cell>
          <cell r="AM116">
            <v>20020422</v>
          </cell>
        </row>
        <row r="117">
          <cell r="AJ117" t="str">
            <v>0000000431</v>
          </cell>
          <cell r="AK117" t="str">
            <v>BHT</v>
          </cell>
          <cell r="AL117" t="str">
            <v>A001</v>
          </cell>
          <cell r="AM117">
            <v>20020422</v>
          </cell>
        </row>
        <row r="118">
          <cell r="AJ118" t="str">
            <v>0000000438</v>
          </cell>
          <cell r="AK118" t="str">
            <v>BHT</v>
          </cell>
          <cell r="AL118" t="str">
            <v>A001</v>
          </cell>
          <cell r="AM118">
            <v>20020423</v>
          </cell>
        </row>
        <row r="119">
          <cell r="AJ119" t="str">
            <v>0000000439</v>
          </cell>
          <cell r="AK119" t="str">
            <v>BHT</v>
          </cell>
          <cell r="AL119" t="str">
            <v>A001</v>
          </cell>
          <cell r="AM119">
            <v>20020423</v>
          </cell>
        </row>
        <row r="120">
          <cell r="AJ120" t="str">
            <v>0000000440</v>
          </cell>
          <cell r="AK120" t="str">
            <v>BHT</v>
          </cell>
          <cell r="AL120" t="str">
            <v>A001</v>
          </cell>
          <cell r="AM120">
            <v>20020423</v>
          </cell>
        </row>
        <row r="121">
          <cell r="AJ121" t="str">
            <v>0000000441</v>
          </cell>
          <cell r="AK121" t="str">
            <v>BHT</v>
          </cell>
          <cell r="AL121" t="str">
            <v>A001</v>
          </cell>
          <cell r="AM121">
            <v>20020423</v>
          </cell>
        </row>
        <row r="122">
          <cell r="AJ122" t="str">
            <v>0000000442</v>
          </cell>
          <cell r="AK122" t="str">
            <v>BHT</v>
          </cell>
          <cell r="AL122" t="str">
            <v>A001</v>
          </cell>
          <cell r="AM122">
            <v>20020423</v>
          </cell>
        </row>
        <row r="123">
          <cell r="AJ123" t="str">
            <v>0000000443</v>
          </cell>
          <cell r="AK123" t="str">
            <v>BHT</v>
          </cell>
          <cell r="AL123" t="str">
            <v>A001</v>
          </cell>
          <cell r="AM123">
            <v>20020423</v>
          </cell>
        </row>
        <row r="124">
          <cell r="AJ124" t="str">
            <v>0000000444</v>
          </cell>
          <cell r="AK124" t="str">
            <v>BHT</v>
          </cell>
          <cell r="AL124" t="str">
            <v>A001</v>
          </cell>
          <cell r="AM124">
            <v>20020423</v>
          </cell>
        </row>
        <row r="125">
          <cell r="AJ125" t="str">
            <v>0000000445</v>
          </cell>
          <cell r="AK125" t="str">
            <v>BHT</v>
          </cell>
          <cell r="AL125" t="str">
            <v>A001</v>
          </cell>
          <cell r="AM125">
            <v>20020423</v>
          </cell>
        </row>
        <row r="126">
          <cell r="AJ126" t="str">
            <v>0000000446</v>
          </cell>
          <cell r="AK126" t="str">
            <v>BHT</v>
          </cell>
          <cell r="AL126" t="str">
            <v>A001</v>
          </cell>
          <cell r="AM126">
            <v>20020423</v>
          </cell>
        </row>
        <row r="127">
          <cell r="AJ127" t="str">
            <v>0000000447</v>
          </cell>
          <cell r="AK127" t="str">
            <v>BHT</v>
          </cell>
          <cell r="AL127" t="str">
            <v>A001</v>
          </cell>
          <cell r="AM127">
            <v>20020423</v>
          </cell>
        </row>
        <row r="128">
          <cell r="AJ128" t="str">
            <v>0000000469</v>
          </cell>
          <cell r="AK128" t="str">
            <v>BHT</v>
          </cell>
          <cell r="AL128" t="str">
            <v>A001</v>
          </cell>
          <cell r="AM128">
            <v>20020424</v>
          </cell>
        </row>
        <row r="129">
          <cell r="AJ129" t="str">
            <v>0000000470</v>
          </cell>
          <cell r="AK129" t="str">
            <v>BHT</v>
          </cell>
          <cell r="AL129" t="str">
            <v>A001</v>
          </cell>
          <cell r="AM129">
            <v>20020424</v>
          </cell>
        </row>
        <row r="130">
          <cell r="AJ130" t="str">
            <v>0000000471</v>
          </cell>
          <cell r="AK130" t="str">
            <v>BHT</v>
          </cell>
          <cell r="AL130" t="str">
            <v>A001</v>
          </cell>
          <cell r="AM130">
            <v>20020424</v>
          </cell>
        </row>
        <row r="131">
          <cell r="AJ131" t="str">
            <v>0000000472</v>
          </cell>
          <cell r="AK131" t="str">
            <v>BHT</v>
          </cell>
          <cell r="AL131" t="str">
            <v>A001</v>
          </cell>
          <cell r="AM131">
            <v>20020424</v>
          </cell>
        </row>
        <row r="132">
          <cell r="AJ132" t="str">
            <v>0000000473</v>
          </cell>
          <cell r="AK132" t="str">
            <v>BHT</v>
          </cell>
          <cell r="AL132" t="str">
            <v>A001</v>
          </cell>
          <cell r="AM132">
            <v>20020424</v>
          </cell>
        </row>
        <row r="133">
          <cell r="AJ133" t="str">
            <v>0000000474</v>
          </cell>
          <cell r="AK133" t="str">
            <v>BHT</v>
          </cell>
          <cell r="AL133" t="str">
            <v>A001</v>
          </cell>
          <cell r="AM133">
            <v>20020424</v>
          </cell>
        </row>
        <row r="134">
          <cell r="AJ134" t="str">
            <v>0000000475</v>
          </cell>
          <cell r="AK134" t="str">
            <v>BHT</v>
          </cell>
          <cell r="AL134" t="str">
            <v>A001</v>
          </cell>
          <cell r="AM134">
            <v>20020424</v>
          </cell>
        </row>
        <row r="135">
          <cell r="AJ135" t="str">
            <v>0000000476</v>
          </cell>
          <cell r="AK135" t="str">
            <v>BHT</v>
          </cell>
          <cell r="AL135" t="str">
            <v>A001</v>
          </cell>
          <cell r="AM135">
            <v>20020424</v>
          </cell>
        </row>
        <row r="136">
          <cell r="AJ136" t="str">
            <v>0000000477</v>
          </cell>
          <cell r="AK136" t="str">
            <v>BHT</v>
          </cell>
          <cell r="AL136" t="str">
            <v>A001</v>
          </cell>
          <cell r="AM136">
            <v>20020424</v>
          </cell>
        </row>
        <row r="137">
          <cell r="AJ137" t="str">
            <v>0000000493</v>
          </cell>
          <cell r="AK137" t="str">
            <v>BHT</v>
          </cell>
          <cell r="AL137" t="str">
            <v>A001</v>
          </cell>
          <cell r="AM137">
            <v>20020425</v>
          </cell>
        </row>
        <row r="138">
          <cell r="AJ138" t="str">
            <v>0000000494</v>
          </cell>
          <cell r="AK138" t="str">
            <v>BHT</v>
          </cell>
          <cell r="AL138" t="str">
            <v>A001</v>
          </cell>
          <cell r="AM138">
            <v>20020425</v>
          </cell>
        </row>
        <row r="139">
          <cell r="AJ139" t="str">
            <v>0000000495</v>
          </cell>
          <cell r="AK139" t="str">
            <v>BHT</v>
          </cell>
          <cell r="AL139" t="str">
            <v>A001</v>
          </cell>
          <cell r="AM139">
            <v>20020425</v>
          </cell>
        </row>
        <row r="140">
          <cell r="AJ140" t="str">
            <v>0000000496</v>
          </cell>
          <cell r="AK140" t="str">
            <v>BHT</v>
          </cell>
          <cell r="AL140" t="str">
            <v>A001</v>
          </cell>
          <cell r="AM140">
            <v>20020425</v>
          </cell>
        </row>
        <row r="141">
          <cell r="AJ141" t="str">
            <v>0000000497</v>
          </cell>
          <cell r="AK141" t="str">
            <v>BHT</v>
          </cell>
          <cell r="AL141" t="str">
            <v>A001</v>
          </cell>
          <cell r="AM141">
            <v>20020425</v>
          </cell>
        </row>
        <row r="142">
          <cell r="AJ142" t="str">
            <v>0000000498</v>
          </cell>
          <cell r="AK142" t="str">
            <v>BHT</v>
          </cell>
          <cell r="AL142" t="str">
            <v>A001</v>
          </cell>
          <cell r="AM142">
            <v>20020425</v>
          </cell>
        </row>
        <row r="143">
          <cell r="AJ143" t="str">
            <v>0000000499</v>
          </cell>
          <cell r="AK143" t="str">
            <v>BHT</v>
          </cell>
          <cell r="AL143" t="str">
            <v>A001</v>
          </cell>
          <cell r="AM143">
            <v>20020425</v>
          </cell>
        </row>
        <row r="144">
          <cell r="AJ144" t="str">
            <v>0000000522</v>
          </cell>
          <cell r="AK144" t="str">
            <v>BHT</v>
          </cell>
          <cell r="AL144" t="str">
            <v>A001</v>
          </cell>
          <cell r="AM144">
            <v>20020426</v>
          </cell>
        </row>
        <row r="145">
          <cell r="AJ145" t="str">
            <v>0000000523</v>
          </cell>
          <cell r="AK145" t="str">
            <v>BHT</v>
          </cell>
          <cell r="AL145" t="str">
            <v>A001</v>
          </cell>
          <cell r="AM145">
            <v>20020426</v>
          </cell>
        </row>
        <row r="146">
          <cell r="AJ146" t="str">
            <v>0000000524</v>
          </cell>
          <cell r="AK146" t="str">
            <v>BHT</v>
          </cell>
          <cell r="AL146" t="str">
            <v>A001</v>
          </cell>
          <cell r="AM146">
            <v>20020426</v>
          </cell>
        </row>
        <row r="147">
          <cell r="AJ147" t="str">
            <v>0000000525</v>
          </cell>
          <cell r="AK147" t="str">
            <v>BHT</v>
          </cell>
          <cell r="AL147" t="str">
            <v>A001</v>
          </cell>
          <cell r="AM147">
            <v>20020426</v>
          </cell>
        </row>
        <row r="148">
          <cell r="AJ148" t="str">
            <v>0000000526</v>
          </cell>
          <cell r="AK148" t="str">
            <v>BHT</v>
          </cell>
          <cell r="AL148" t="str">
            <v>A001</v>
          </cell>
          <cell r="AM148">
            <v>20020426</v>
          </cell>
        </row>
        <row r="149">
          <cell r="AJ149" t="str">
            <v>0000000527</v>
          </cell>
          <cell r="AK149" t="str">
            <v>BHT</v>
          </cell>
          <cell r="AL149" t="str">
            <v>A001</v>
          </cell>
          <cell r="AM149">
            <v>20020426</v>
          </cell>
        </row>
        <row r="150">
          <cell r="AJ150" t="str">
            <v>0000000528</v>
          </cell>
          <cell r="AK150" t="str">
            <v>BHT</v>
          </cell>
          <cell r="AL150" t="str">
            <v>A001</v>
          </cell>
          <cell r="AM150">
            <v>20020426</v>
          </cell>
        </row>
        <row r="151">
          <cell r="AJ151" t="str">
            <v>0000000552</v>
          </cell>
          <cell r="AK151" t="str">
            <v>BHT</v>
          </cell>
          <cell r="AL151" t="str">
            <v>A001</v>
          </cell>
          <cell r="AM151">
            <v>20020426</v>
          </cell>
        </row>
        <row r="152">
          <cell r="AJ152" t="str">
            <v>0000000553</v>
          </cell>
          <cell r="AK152" t="str">
            <v>BHT</v>
          </cell>
          <cell r="AL152" t="str">
            <v>A001</v>
          </cell>
          <cell r="AM152">
            <v>20020426</v>
          </cell>
        </row>
        <row r="153">
          <cell r="AJ153" t="str">
            <v>0000000559</v>
          </cell>
          <cell r="AK153" t="str">
            <v>BHT</v>
          </cell>
          <cell r="AL153" t="str">
            <v>A001</v>
          </cell>
          <cell r="AM153">
            <v>20020426</v>
          </cell>
        </row>
        <row r="154">
          <cell r="AJ154" t="str">
            <v>0000000560</v>
          </cell>
          <cell r="AK154" t="str">
            <v>BHT</v>
          </cell>
          <cell r="AL154" t="str">
            <v>A001</v>
          </cell>
          <cell r="AM154">
            <v>20020426</v>
          </cell>
        </row>
        <row r="155">
          <cell r="AJ155" t="str">
            <v>0000000561</v>
          </cell>
          <cell r="AK155" t="str">
            <v>BHT</v>
          </cell>
          <cell r="AL155" t="str">
            <v>A001</v>
          </cell>
          <cell r="AM155">
            <v>20020426</v>
          </cell>
        </row>
        <row r="156">
          <cell r="AJ156" t="str">
            <v>0000000562</v>
          </cell>
          <cell r="AK156" t="str">
            <v>BHT</v>
          </cell>
          <cell r="AL156" t="str">
            <v>A001</v>
          </cell>
          <cell r="AM156">
            <v>20020426</v>
          </cell>
        </row>
        <row r="157">
          <cell r="AJ157" t="str">
            <v>0000000568</v>
          </cell>
          <cell r="AK157" t="str">
            <v>BHT</v>
          </cell>
          <cell r="AL157" t="str">
            <v>A001</v>
          </cell>
          <cell r="AM157">
            <v>20020427</v>
          </cell>
        </row>
        <row r="158">
          <cell r="AJ158" t="str">
            <v>0000000569</v>
          </cell>
          <cell r="AK158" t="str">
            <v>BHT</v>
          </cell>
          <cell r="AL158" t="str">
            <v>A001</v>
          </cell>
          <cell r="AM158">
            <v>20020427</v>
          </cell>
        </row>
        <row r="159">
          <cell r="AJ159" t="str">
            <v>0000000570</v>
          </cell>
          <cell r="AK159" t="str">
            <v>BHT</v>
          </cell>
          <cell r="AL159" t="str">
            <v>A001</v>
          </cell>
          <cell r="AM159">
            <v>20020427</v>
          </cell>
        </row>
        <row r="160">
          <cell r="AJ160" t="str">
            <v>0000000571</v>
          </cell>
          <cell r="AK160" t="str">
            <v>BHT</v>
          </cell>
          <cell r="AL160" t="str">
            <v>A001</v>
          </cell>
          <cell r="AM160">
            <v>20020427</v>
          </cell>
        </row>
        <row r="161">
          <cell r="AJ161" t="str">
            <v>0000000578</v>
          </cell>
          <cell r="AK161" t="str">
            <v>BHT</v>
          </cell>
          <cell r="AL161" t="str">
            <v>A001</v>
          </cell>
          <cell r="AM161">
            <v>20020429</v>
          </cell>
        </row>
        <row r="162">
          <cell r="AJ162" t="str">
            <v>0000000579</v>
          </cell>
          <cell r="AK162" t="str">
            <v>BHT</v>
          </cell>
          <cell r="AL162" t="str">
            <v>A001</v>
          </cell>
          <cell r="AM162">
            <v>20020429</v>
          </cell>
        </row>
        <row r="163">
          <cell r="AJ163" t="str">
            <v>0000000580</v>
          </cell>
          <cell r="AK163" t="str">
            <v>BHT</v>
          </cell>
          <cell r="AL163" t="str">
            <v>A001</v>
          </cell>
          <cell r="AM163">
            <v>20020429</v>
          </cell>
        </row>
        <row r="164">
          <cell r="AJ164" t="str">
            <v>0000000581</v>
          </cell>
          <cell r="AK164" t="str">
            <v>BHT</v>
          </cell>
          <cell r="AL164" t="str">
            <v>A001</v>
          </cell>
          <cell r="AM164">
            <v>20020429</v>
          </cell>
        </row>
        <row r="165">
          <cell r="AJ165" t="str">
            <v>0000000582</v>
          </cell>
          <cell r="AK165" t="str">
            <v>BHT</v>
          </cell>
          <cell r="AL165" t="str">
            <v>A001</v>
          </cell>
          <cell r="AM165">
            <v>20020429</v>
          </cell>
        </row>
        <row r="166">
          <cell r="AJ166" t="str">
            <v>0000000583</v>
          </cell>
          <cell r="AK166" t="str">
            <v>BHT</v>
          </cell>
          <cell r="AL166" t="str">
            <v>A001</v>
          </cell>
          <cell r="AM166">
            <v>20020429</v>
          </cell>
        </row>
        <row r="167">
          <cell r="AJ167" t="str">
            <v>0000000602</v>
          </cell>
          <cell r="AK167" t="str">
            <v>BHT</v>
          </cell>
          <cell r="AL167" t="str">
            <v>A001</v>
          </cell>
          <cell r="AM167">
            <v>20020429</v>
          </cell>
        </row>
        <row r="168">
          <cell r="AJ168" t="str">
            <v>0000000603</v>
          </cell>
          <cell r="AK168" t="str">
            <v>BHT</v>
          </cell>
          <cell r="AL168" t="str">
            <v>A001</v>
          </cell>
          <cell r="AM168">
            <v>20020429</v>
          </cell>
        </row>
        <row r="169">
          <cell r="AJ169" t="str">
            <v>0000000611</v>
          </cell>
          <cell r="AK169" t="str">
            <v>BHT</v>
          </cell>
          <cell r="AL169" t="str">
            <v>A001</v>
          </cell>
          <cell r="AM169">
            <v>20020430</v>
          </cell>
        </row>
        <row r="170">
          <cell r="AJ170" t="str">
            <v>0000000612</v>
          </cell>
          <cell r="AK170" t="str">
            <v>BHT</v>
          </cell>
          <cell r="AL170" t="str">
            <v>A001</v>
          </cell>
          <cell r="AM170">
            <v>20020430</v>
          </cell>
        </row>
        <row r="171">
          <cell r="AJ171" t="str">
            <v>0000000613</v>
          </cell>
          <cell r="AK171" t="str">
            <v>BHT</v>
          </cell>
          <cell r="AL171" t="str">
            <v>A001</v>
          </cell>
          <cell r="AM171">
            <v>20020430</v>
          </cell>
        </row>
        <row r="172">
          <cell r="AJ172" t="str">
            <v>0000000614</v>
          </cell>
          <cell r="AK172" t="str">
            <v>BHT</v>
          </cell>
          <cell r="AL172" t="str">
            <v>A001</v>
          </cell>
          <cell r="AM172">
            <v>20020430</v>
          </cell>
        </row>
        <row r="173">
          <cell r="AJ173" t="str">
            <v>0000000615</v>
          </cell>
          <cell r="AK173" t="str">
            <v>BHT</v>
          </cell>
          <cell r="AL173" t="str">
            <v>A001</v>
          </cell>
          <cell r="AM173">
            <v>20020430</v>
          </cell>
        </row>
        <row r="174">
          <cell r="AJ174" t="str">
            <v>0000000616</v>
          </cell>
          <cell r="AK174" t="str">
            <v>BHT</v>
          </cell>
          <cell r="AL174" t="str">
            <v>A001</v>
          </cell>
          <cell r="AM174">
            <v>20020430</v>
          </cell>
        </row>
        <row r="175">
          <cell r="AJ175" t="str">
            <v>0000000617</v>
          </cell>
          <cell r="AK175" t="str">
            <v>BHT</v>
          </cell>
          <cell r="AL175" t="str">
            <v>A001</v>
          </cell>
          <cell r="AM175">
            <v>20020430</v>
          </cell>
        </row>
        <row r="176">
          <cell r="AJ176" t="str">
            <v>0000000618</v>
          </cell>
          <cell r="AK176" t="str">
            <v>BHT</v>
          </cell>
          <cell r="AL176" t="str">
            <v>A001</v>
          </cell>
          <cell r="AM176">
            <v>20020430</v>
          </cell>
        </row>
        <row r="177">
          <cell r="AJ177" t="str">
            <v>0000000246</v>
          </cell>
          <cell r="AK177" t="str">
            <v>BHT</v>
          </cell>
          <cell r="AL177" t="str">
            <v>A002</v>
          </cell>
          <cell r="AM177">
            <v>20020409</v>
          </cell>
        </row>
        <row r="178">
          <cell r="AJ178" t="str">
            <v>0000000247</v>
          </cell>
          <cell r="AK178" t="str">
            <v>BHT</v>
          </cell>
          <cell r="AL178" t="str">
            <v>A002</v>
          </cell>
          <cell r="AM178">
            <v>20020409</v>
          </cell>
        </row>
        <row r="179">
          <cell r="AJ179" t="str">
            <v>0000000248</v>
          </cell>
          <cell r="AK179" t="str">
            <v>BHT</v>
          </cell>
          <cell r="AL179" t="str">
            <v>A002</v>
          </cell>
          <cell r="AM179">
            <v>20020409</v>
          </cell>
        </row>
        <row r="180">
          <cell r="AJ180" t="str">
            <v>0000000249</v>
          </cell>
          <cell r="AK180" t="str">
            <v>BHT</v>
          </cell>
          <cell r="AL180" t="str">
            <v>A002</v>
          </cell>
          <cell r="AM180">
            <v>20020409</v>
          </cell>
        </row>
        <row r="181">
          <cell r="AJ181" t="str">
            <v>0000000250</v>
          </cell>
          <cell r="AK181" t="str">
            <v>BHT</v>
          </cell>
          <cell r="AL181" t="str">
            <v>A002</v>
          </cell>
          <cell r="AM181">
            <v>20020409</v>
          </cell>
        </row>
        <row r="182">
          <cell r="AJ182" t="str">
            <v>0000000251</v>
          </cell>
          <cell r="AK182" t="str">
            <v>BHT</v>
          </cell>
          <cell r="AL182" t="str">
            <v>A002</v>
          </cell>
          <cell r="AM182">
            <v>20020409</v>
          </cell>
        </row>
        <row r="183">
          <cell r="AJ183" t="str">
            <v>0000000252</v>
          </cell>
          <cell r="AK183" t="str">
            <v>BHT</v>
          </cell>
          <cell r="AL183" t="str">
            <v>A002</v>
          </cell>
          <cell r="AM183">
            <v>20020409</v>
          </cell>
        </row>
        <row r="184">
          <cell r="AJ184" t="str">
            <v>0000000253</v>
          </cell>
          <cell r="AK184" t="str">
            <v>BHT</v>
          </cell>
          <cell r="AL184" t="str">
            <v>A002</v>
          </cell>
          <cell r="AM184">
            <v>20020409</v>
          </cell>
        </row>
        <row r="185">
          <cell r="AJ185" t="str">
            <v>0000000254</v>
          </cell>
          <cell r="AK185" t="str">
            <v>BHT</v>
          </cell>
          <cell r="AL185" t="str">
            <v>A002</v>
          </cell>
          <cell r="AM185">
            <v>20020409</v>
          </cell>
        </row>
        <row r="186">
          <cell r="AJ186" t="str">
            <v>0000000086</v>
          </cell>
          <cell r="AK186" t="str">
            <v>BHT</v>
          </cell>
          <cell r="AL186" t="str">
            <v>F001</v>
          </cell>
          <cell r="AM186">
            <v>20020403</v>
          </cell>
        </row>
        <row r="187">
          <cell r="AJ187" t="str">
            <v>0000000087</v>
          </cell>
          <cell r="AK187" t="str">
            <v>BHT</v>
          </cell>
          <cell r="AL187" t="str">
            <v>F001</v>
          </cell>
          <cell r="AM187">
            <v>20020403</v>
          </cell>
        </row>
        <row r="188">
          <cell r="AJ188" t="str">
            <v>0000000105</v>
          </cell>
          <cell r="AK188" t="str">
            <v>BHT</v>
          </cell>
          <cell r="AL188" t="str">
            <v>F001</v>
          </cell>
          <cell r="AM188">
            <v>20020404</v>
          </cell>
        </row>
        <row r="189">
          <cell r="AJ189" t="str">
            <v>0000000332</v>
          </cell>
          <cell r="AK189" t="str">
            <v>BHT</v>
          </cell>
          <cell r="AL189" t="str">
            <v>F001</v>
          </cell>
          <cell r="AM189">
            <v>20020418</v>
          </cell>
        </row>
        <row r="190">
          <cell r="AJ190" t="str">
            <v>0000000016</v>
          </cell>
          <cell r="AK190" t="str">
            <v>BHT</v>
          </cell>
          <cell r="AL190" t="str">
            <v>H001</v>
          </cell>
          <cell r="AM190">
            <v>20020401</v>
          </cell>
        </row>
        <row r="191">
          <cell r="AJ191" t="str">
            <v>0000000017</v>
          </cell>
          <cell r="AK191" t="str">
            <v>BHT</v>
          </cell>
          <cell r="AL191" t="str">
            <v>H001</v>
          </cell>
          <cell r="AM191">
            <v>20020401</v>
          </cell>
        </row>
        <row r="192">
          <cell r="AJ192" t="str">
            <v>0000000018</v>
          </cell>
          <cell r="AK192" t="str">
            <v>BHT</v>
          </cell>
          <cell r="AL192" t="str">
            <v>H001</v>
          </cell>
          <cell r="AM192">
            <v>20020401</v>
          </cell>
        </row>
        <row r="193">
          <cell r="AJ193" t="str">
            <v>0000000019</v>
          </cell>
          <cell r="AK193" t="str">
            <v>BHT</v>
          </cell>
          <cell r="AL193" t="str">
            <v>H001</v>
          </cell>
          <cell r="AM193">
            <v>20020401</v>
          </cell>
        </row>
        <row r="194">
          <cell r="AJ194" t="str">
            <v>0000000020</v>
          </cell>
          <cell r="AK194" t="str">
            <v>BHT</v>
          </cell>
          <cell r="AL194" t="str">
            <v>H001</v>
          </cell>
          <cell r="AM194">
            <v>20020401</v>
          </cell>
        </row>
        <row r="195">
          <cell r="AJ195" t="str">
            <v>0000000021</v>
          </cell>
          <cell r="AK195" t="str">
            <v>BHT</v>
          </cell>
          <cell r="AL195" t="str">
            <v>H001</v>
          </cell>
          <cell r="AM195">
            <v>20020401</v>
          </cell>
        </row>
        <row r="196">
          <cell r="AJ196" t="str">
            <v>0000000022</v>
          </cell>
          <cell r="AK196" t="str">
            <v>BHT</v>
          </cell>
          <cell r="AL196" t="str">
            <v>H001</v>
          </cell>
          <cell r="AM196">
            <v>20020401</v>
          </cell>
        </row>
        <row r="197">
          <cell r="AJ197" t="str">
            <v>0000000023</v>
          </cell>
          <cell r="AK197" t="str">
            <v>BHT</v>
          </cell>
          <cell r="AL197" t="str">
            <v>H001</v>
          </cell>
          <cell r="AM197">
            <v>20020401</v>
          </cell>
        </row>
        <row r="198">
          <cell r="AJ198" t="str">
            <v>0000000024</v>
          </cell>
          <cell r="AK198" t="str">
            <v>BHT</v>
          </cell>
          <cell r="AL198" t="str">
            <v>H001</v>
          </cell>
          <cell r="AM198">
            <v>20020401</v>
          </cell>
        </row>
        <row r="199">
          <cell r="AJ199" t="str">
            <v>0000000049</v>
          </cell>
          <cell r="AK199" t="str">
            <v>BHT</v>
          </cell>
          <cell r="AL199" t="str">
            <v>H001</v>
          </cell>
          <cell r="AM199">
            <v>20020402</v>
          </cell>
        </row>
        <row r="200">
          <cell r="AJ200" t="str">
            <v>0000000050</v>
          </cell>
          <cell r="AK200" t="str">
            <v>BHT</v>
          </cell>
          <cell r="AL200" t="str">
            <v>H001</v>
          </cell>
          <cell r="AM200">
            <v>20020402</v>
          </cell>
        </row>
        <row r="201">
          <cell r="AJ201" t="str">
            <v>0000000051</v>
          </cell>
          <cell r="AK201" t="str">
            <v>BHT</v>
          </cell>
          <cell r="AL201" t="str">
            <v>H001</v>
          </cell>
          <cell r="AM201">
            <v>20020402</v>
          </cell>
        </row>
        <row r="202">
          <cell r="AJ202" t="str">
            <v>0000000052</v>
          </cell>
          <cell r="AK202" t="str">
            <v>BHT</v>
          </cell>
          <cell r="AL202" t="str">
            <v>H001</v>
          </cell>
          <cell r="AM202">
            <v>20020402</v>
          </cell>
        </row>
        <row r="203">
          <cell r="AJ203" t="str">
            <v>0000000053</v>
          </cell>
          <cell r="AK203" t="str">
            <v>BHT</v>
          </cell>
          <cell r="AL203" t="str">
            <v>H001</v>
          </cell>
          <cell r="AM203">
            <v>20020402</v>
          </cell>
        </row>
        <row r="204">
          <cell r="AJ204" t="str">
            <v>0000000054</v>
          </cell>
          <cell r="AK204" t="str">
            <v>BHT</v>
          </cell>
          <cell r="AL204" t="str">
            <v>H001</v>
          </cell>
          <cell r="AM204">
            <v>20020402</v>
          </cell>
        </row>
        <row r="205">
          <cell r="AJ205" t="str">
            <v>0000000055</v>
          </cell>
          <cell r="AK205" t="str">
            <v>BHT</v>
          </cell>
          <cell r="AL205" t="str">
            <v>H001</v>
          </cell>
          <cell r="AM205">
            <v>20020402</v>
          </cell>
        </row>
        <row r="206">
          <cell r="AJ206" t="str">
            <v>0000000056</v>
          </cell>
          <cell r="AK206" t="str">
            <v>BHT</v>
          </cell>
          <cell r="AL206" t="str">
            <v>H001</v>
          </cell>
          <cell r="AM206">
            <v>20020402</v>
          </cell>
        </row>
        <row r="207">
          <cell r="AJ207" t="str">
            <v>0000000057</v>
          </cell>
          <cell r="AK207" t="str">
            <v>BHT</v>
          </cell>
          <cell r="AL207" t="str">
            <v>H001</v>
          </cell>
          <cell r="AM207">
            <v>20020402</v>
          </cell>
        </row>
        <row r="208">
          <cell r="AJ208" t="str">
            <v>0000000058</v>
          </cell>
          <cell r="AK208" t="str">
            <v>BHT</v>
          </cell>
          <cell r="AL208" t="str">
            <v>H001</v>
          </cell>
          <cell r="AM208">
            <v>20020402</v>
          </cell>
        </row>
        <row r="209">
          <cell r="AJ209" t="str">
            <v>0000000059</v>
          </cell>
          <cell r="AK209" t="str">
            <v>BHT</v>
          </cell>
          <cell r="AL209" t="str">
            <v>H001</v>
          </cell>
          <cell r="AM209">
            <v>20020402</v>
          </cell>
        </row>
        <row r="210">
          <cell r="AJ210" t="str">
            <v>0000000060</v>
          </cell>
          <cell r="AK210" t="str">
            <v>BHT</v>
          </cell>
          <cell r="AL210" t="str">
            <v>H001</v>
          </cell>
          <cell r="AM210">
            <v>20020402</v>
          </cell>
        </row>
        <row r="211">
          <cell r="AJ211" t="str">
            <v>0000000075</v>
          </cell>
          <cell r="AK211" t="str">
            <v>BHT</v>
          </cell>
          <cell r="AL211" t="str">
            <v>H001</v>
          </cell>
          <cell r="AM211">
            <v>20020403</v>
          </cell>
        </row>
        <row r="212">
          <cell r="AJ212" t="str">
            <v>0000000076</v>
          </cell>
          <cell r="AK212" t="str">
            <v>BHT</v>
          </cell>
          <cell r="AL212" t="str">
            <v>H001</v>
          </cell>
          <cell r="AM212">
            <v>20020403</v>
          </cell>
        </row>
        <row r="213">
          <cell r="AJ213" t="str">
            <v>0000000077</v>
          </cell>
          <cell r="AK213" t="str">
            <v>BHT</v>
          </cell>
          <cell r="AL213" t="str">
            <v>H001</v>
          </cell>
          <cell r="AM213">
            <v>20020403</v>
          </cell>
        </row>
        <row r="214">
          <cell r="AJ214" t="str">
            <v>0000000078</v>
          </cell>
          <cell r="AK214" t="str">
            <v>BHT</v>
          </cell>
          <cell r="AL214" t="str">
            <v>H001</v>
          </cell>
          <cell r="AM214">
            <v>20020403</v>
          </cell>
        </row>
        <row r="215">
          <cell r="AJ215" t="str">
            <v>0000000079</v>
          </cell>
          <cell r="AK215" t="str">
            <v>BHT</v>
          </cell>
          <cell r="AL215" t="str">
            <v>H001</v>
          </cell>
          <cell r="AM215">
            <v>20020403</v>
          </cell>
        </row>
        <row r="216">
          <cell r="AJ216" t="str">
            <v>0000000080</v>
          </cell>
          <cell r="AK216" t="str">
            <v>BHT</v>
          </cell>
          <cell r="AL216" t="str">
            <v>H001</v>
          </cell>
          <cell r="AM216">
            <v>20020403</v>
          </cell>
        </row>
        <row r="217">
          <cell r="AJ217" t="str">
            <v>0000000081</v>
          </cell>
          <cell r="AK217" t="str">
            <v>BHT</v>
          </cell>
          <cell r="AL217" t="str">
            <v>H001</v>
          </cell>
          <cell r="AM217">
            <v>20020403</v>
          </cell>
        </row>
        <row r="218">
          <cell r="AJ218" t="str">
            <v>0000000082</v>
          </cell>
          <cell r="AK218" t="str">
            <v>BHT</v>
          </cell>
          <cell r="AL218" t="str">
            <v>H001</v>
          </cell>
          <cell r="AM218">
            <v>20020403</v>
          </cell>
        </row>
        <row r="219">
          <cell r="AJ219" t="str">
            <v>0000000083</v>
          </cell>
          <cell r="AK219" t="str">
            <v>BHT</v>
          </cell>
          <cell r="AL219" t="str">
            <v>H001</v>
          </cell>
          <cell r="AM219">
            <v>20020403</v>
          </cell>
        </row>
        <row r="220">
          <cell r="AJ220" t="str">
            <v>0000000084</v>
          </cell>
          <cell r="AK220" t="str">
            <v>BHT</v>
          </cell>
          <cell r="AL220" t="str">
            <v>H001</v>
          </cell>
          <cell r="AM220">
            <v>20020403</v>
          </cell>
        </row>
        <row r="221">
          <cell r="AJ221" t="str">
            <v>0000000085</v>
          </cell>
          <cell r="AK221" t="str">
            <v>BHT</v>
          </cell>
          <cell r="AL221" t="str">
            <v>H001</v>
          </cell>
          <cell r="AM221">
            <v>20020403</v>
          </cell>
        </row>
        <row r="222">
          <cell r="AJ222" t="str">
            <v>0000000117</v>
          </cell>
          <cell r="AK222" t="str">
            <v>BHT</v>
          </cell>
          <cell r="AL222" t="str">
            <v>H001</v>
          </cell>
          <cell r="AM222">
            <v>20020404</v>
          </cell>
        </row>
        <row r="223">
          <cell r="AJ223" t="str">
            <v>0000000118</v>
          </cell>
          <cell r="AK223" t="str">
            <v>BHT</v>
          </cell>
          <cell r="AL223" t="str">
            <v>H001</v>
          </cell>
          <cell r="AM223">
            <v>20020404</v>
          </cell>
        </row>
        <row r="224">
          <cell r="AJ224" t="str">
            <v>0000000119</v>
          </cell>
          <cell r="AK224" t="str">
            <v>BHT</v>
          </cell>
          <cell r="AL224" t="str">
            <v>H001</v>
          </cell>
          <cell r="AM224">
            <v>20020404</v>
          </cell>
        </row>
        <row r="225">
          <cell r="AJ225" t="str">
            <v>0000000120</v>
          </cell>
          <cell r="AK225" t="str">
            <v>BHT</v>
          </cell>
          <cell r="AL225" t="str">
            <v>H001</v>
          </cell>
          <cell r="AM225">
            <v>20020404</v>
          </cell>
        </row>
        <row r="226">
          <cell r="AJ226" t="str">
            <v>0000000121</v>
          </cell>
          <cell r="AK226" t="str">
            <v>BHT</v>
          </cell>
          <cell r="AL226" t="str">
            <v>H001</v>
          </cell>
          <cell r="AM226">
            <v>20020404</v>
          </cell>
        </row>
        <row r="227">
          <cell r="AJ227" t="str">
            <v>0000000122</v>
          </cell>
          <cell r="AK227" t="str">
            <v>BHT</v>
          </cell>
          <cell r="AL227" t="str">
            <v>H001</v>
          </cell>
          <cell r="AM227">
            <v>20020404</v>
          </cell>
        </row>
        <row r="228">
          <cell r="AJ228" t="str">
            <v>0000000123</v>
          </cell>
          <cell r="AK228" t="str">
            <v>BHT</v>
          </cell>
          <cell r="AL228" t="str">
            <v>H001</v>
          </cell>
          <cell r="AM228">
            <v>20020404</v>
          </cell>
        </row>
        <row r="229">
          <cell r="AJ229" t="str">
            <v>0000000124</v>
          </cell>
          <cell r="AK229" t="str">
            <v>BHT</v>
          </cell>
          <cell r="AL229" t="str">
            <v>H001</v>
          </cell>
          <cell r="AM229">
            <v>20020404</v>
          </cell>
        </row>
        <row r="230">
          <cell r="AJ230" t="str">
            <v>0000000149</v>
          </cell>
          <cell r="AK230" t="str">
            <v>BHT</v>
          </cell>
          <cell r="AL230" t="str">
            <v>H001</v>
          </cell>
          <cell r="AM230">
            <v>20020405</v>
          </cell>
        </row>
        <row r="231">
          <cell r="AJ231" t="str">
            <v>0000000150</v>
          </cell>
          <cell r="AK231" t="str">
            <v>BHT</v>
          </cell>
          <cell r="AL231" t="str">
            <v>H001</v>
          </cell>
          <cell r="AM231">
            <v>20020405</v>
          </cell>
        </row>
        <row r="232">
          <cell r="AJ232" t="str">
            <v>0000000151</v>
          </cell>
          <cell r="AK232" t="str">
            <v>BHT</v>
          </cell>
          <cell r="AL232" t="str">
            <v>H001</v>
          </cell>
          <cell r="AM232">
            <v>20020405</v>
          </cell>
        </row>
        <row r="233">
          <cell r="AJ233" t="str">
            <v>0000000152</v>
          </cell>
          <cell r="AK233" t="str">
            <v>BHT</v>
          </cell>
          <cell r="AL233" t="str">
            <v>H001</v>
          </cell>
          <cell r="AM233">
            <v>20020405</v>
          </cell>
        </row>
        <row r="234">
          <cell r="AJ234" t="str">
            <v>0000000153</v>
          </cell>
          <cell r="AK234" t="str">
            <v>BHT</v>
          </cell>
          <cell r="AL234" t="str">
            <v>H001</v>
          </cell>
          <cell r="AM234">
            <v>20020405</v>
          </cell>
        </row>
        <row r="235">
          <cell r="AJ235" t="str">
            <v>0000000154</v>
          </cell>
          <cell r="AK235" t="str">
            <v>BHT</v>
          </cell>
          <cell r="AL235" t="str">
            <v>H001</v>
          </cell>
          <cell r="AM235">
            <v>20020405</v>
          </cell>
        </row>
        <row r="236">
          <cell r="AJ236" t="str">
            <v>0000000155</v>
          </cell>
          <cell r="AK236" t="str">
            <v>BHT</v>
          </cell>
          <cell r="AL236" t="str">
            <v>H001</v>
          </cell>
          <cell r="AM236">
            <v>20020405</v>
          </cell>
        </row>
        <row r="237">
          <cell r="AJ237" t="str">
            <v>0000000156</v>
          </cell>
          <cell r="AK237" t="str">
            <v>BHT</v>
          </cell>
          <cell r="AL237" t="str">
            <v>H001</v>
          </cell>
          <cell r="AM237">
            <v>20020405</v>
          </cell>
        </row>
        <row r="238">
          <cell r="AJ238" t="str">
            <v>0000000157</v>
          </cell>
          <cell r="AK238" t="str">
            <v>BHT</v>
          </cell>
          <cell r="AL238" t="str">
            <v>H001</v>
          </cell>
          <cell r="AM238">
            <v>20020405</v>
          </cell>
        </row>
        <row r="239">
          <cell r="AJ239" t="str">
            <v>0000000177</v>
          </cell>
          <cell r="AK239" t="str">
            <v>BHT</v>
          </cell>
          <cell r="AL239" t="str">
            <v>H001</v>
          </cell>
          <cell r="AM239">
            <v>20020406</v>
          </cell>
        </row>
        <row r="240">
          <cell r="AJ240" t="str">
            <v>0000000178</v>
          </cell>
          <cell r="AK240" t="str">
            <v>BHT</v>
          </cell>
          <cell r="AL240" t="str">
            <v>H001</v>
          </cell>
          <cell r="AM240">
            <v>20020406</v>
          </cell>
        </row>
        <row r="241">
          <cell r="AJ241" t="str">
            <v>0000000179</v>
          </cell>
          <cell r="AK241" t="str">
            <v>BHT</v>
          </cell>
          <cell r="AL241" t="str">
            <v>H001</v>
          </cell>
          <cell r="AM241">
            <v>20020406</v>
          </cell>
        </row>
        <row r="242">
          <cell r="AJ242" t="str">
            <v>0000000180</v>
          </cell>
          <cell r="AK242" t="str">
            <v>BHT</v>
          </cell>
          <cell r="AL242" t="str">
            <v>H001</v>
          </cell>
          <cell r="AM242">
            <v>20020406</v>
          </cell>
        </row>
        <row r="243">
          <cell r="AJ243" t="str">
            <v>0000000181</v>
          </cell>
          <cell r="AK243" t="str">
            <v>BHT</v>
          </cell>
          <cell r="AL243" t="str">
            <v>H001</v>
          </cell>
          <cell r="AM243">
            <v>20020406</v>
          </cell>
        </row>
        <row r="244">
          <cell r="AJ244" t="str">
            <v>0000000182</v>
          </cell>
          <cell r="AK244" t="str">
            <v>BHT</v>
          </cell>
          <cell r="AL244" t="str">
            <v>H001</v>
          </cell>
          <cell r="AM244">
            <v>20020406</v>
          </cell>
        </row>
        <row r="245">
          <cell r="AJ245" t="str">
            <v>0000000183</v>
          </cell>
          <cell r="AK245" t="str">
            <v>BHT</v>
          </cell>
          <cell r="AL245" t="str">
            <v>H001</v>
          </cell>
          <cell r="AM245">
            <v>20020406</v>
          </cell>
        </row>
        <row r="246">
          <cell r="AJ246" t="str">
            <v>0000000184</v>
          </cell>
          <cell r="AK246" t="str">
            <v>BHT</v>
          </cell>
          <cell r="AL246" t="str">
            <v>H001</v>
          </cell>
          <cell r="AM246">
            <v>20020406</v>
          </cell>
        </row>
        <row r="247">
          <cell r="AJ247" t="str">
            <v>0000000185</v>
          </cell>
          <cell r="AK247" t="str">
            <v>BHT</v>
          </cell>
          <cell r="AL247" t="str">
            <v>H001</v>
          </cell>
          <cell r="AM247">
            <v>20020406</v>
          </cell>
        </row>
        <row r="248">
          <cell r="AJ248" t="str">
            <v>0000000186</v>
          </cell>
          <cell r="AK248" t="str">
            <v>BHT</v>
          </cell>
          <cell r="AL248" t="str">
            <v>H001</v>
          </cell>
          <cell r="AM248">
            <v>20020406</v>
          </cell>
        </row>
        <row r="249">
          <cell r="AJ249" t="str">
            <v>0000000187</v>
          </cell>
          <cell r="AK249" t="str">
            <v>BHT</v>
          </cell>
          <cell r="AL249" t="str">
            <v>H001</v>
          </cell>
          <cell r="AM249">
            <v>20020406</v>
          </cell>
        </row>
        <row r="250">
          <cell r="AJ250" t="str">
            <v>0000000188</v>
          </cell>
          <cell r="AK250" t="str">
            <v>BHT</v>
          </cell>
          <cell r="AL250" t="str">
            <v>H001</v>
          </cell>
          <cell r="AM250">
            <v>20020406</v>
          </cell>
        </row>
        <row r="251">
          <cell r="AJ251" t="str">
            <v>0000000189</v>
          </cell>
          <cell r="AK251" t="str">
            <v>BHT</v>
          </cell>
          <cell r="AL251" t="str">
            <v>H001</v>
          </cell>
          <cell r="AM251">
            <v>20020406</v>
          </cell>
        </row>
        <row r="252">
          <cell r="AJ252" t="str">
            <v>0000000190</v>
          </cell>
          <cell r="AK252" t="str">
            <v>BHT</v>
          </cell>
          <cell r="AL252" t="str">
            <v>H001</v>
          </cell>
          <cell r="AM252">
            <v>20020406</v>
          </cell>
        </row>
        <row r="253">
          <cell r="AJ253" t="str">
            <v>0000000191</v>
          </cell>
          <cell r="AK253" t="str">
            <v>BHT</v>
          </cell>
          <cell r="AL253" t="str">
            <v>H001</v>
          </cell>
          <cell r="AM253">
            <v>20020406</v>
          </cell>
        </row>
        <row r="254">
          <cell r="AJ254" t="str">
            <v>0000000192</v>
          </cell>
          <cell r="AK254" t="str">
            <v>BHT</v>
          </cell>
          <cell r="AL254" t="str">
            <v>H001</v>
          </cell>
          <cell r="AM254">
            <v>20020406</v>
          </cell>
        </row>
        <row r="255">
          <cell r="AJ255" t="str">
            <v>0000000193</v>
          </cell>
          <cell r="AK255" t="str">
            <v>BHT</v>
          </cell>
          <cell r="AL255" t="str">
            <v>H001</v>
          </cell>
          <cell r="AM255">
            <v>20020406</v>
          </cell>
        </row>
        <row r="256">
          <cell r="AJ256" t="str">
            <v>0000000194</v>
          </cell>
          <cell r="AK256" t="str">
            <v>BHT</v>
          </cell>
          <cell r="AL256" t="str">
            <v>H001</v>
          </cell>
          <cell r="AM256">
            <v>20020406</v>
          </cell>
        </row>
        <row r="257">
          <cell r="AJ257" t="str">
            <v>0000000195</v>
          </cell>
          <cell r="AK257" t="str">
            <v>BHT</v>
          </cell>
          <cell r="AL257" t="str">
            <v>H001</v>
          </cell>
          <cell r="AM257">
            <v>20020406</v>
          </cell>
        </row>
        <row r="258">
          <cell r="AJ258" t="str">
            <v>0000000203</v>
          </cell>
          <cell r="AK258" t="str">
            <v>BHT</v>
          </cell>
          <cell r="AL258" t="str">
            <v>H001</v>
          </cell>
          <cell r="AM258">
            <v>20020408</v>
          </cell>
        </row>
        <row r="259">
          <cell r="AJ259" t="str">
            <v>0000000204</v>
          </cell>
          <cell r="AK259" t="str">
            <v>BHT</v>
          </cell>
          <cell r="AL259" t="str">
            <v>H001</v>
          </cell>
          <cell r="AM259">
            <v>20020408</v>
          </cell>
        </row>
        <row r="260">
          <cell r="AJ260" t="str">
            <v>0000000205</v>
          </cell>
          <cell r="AK260" t="str">
            <v>BHT</v>
          </cell>
          <cell r="AL260" t="str">
            <v>H001</v>
          </cell>
          <cell r="AM260">
            <v>20020408</v>
          </cell>
        </row>
        <row r="261">
          <cell r="AJ261" t="str">
            <v>0000000206</v>
          </cell>
          <cell r="AK261" t="str">
            <v>BHT</v>
          </cell>
          <cell r="AL261" t="str">
            <v>H001</v>
          </cell>
          <cell r="AM261">
            <v>20020408</v>
          </cell>
        </row>
        <row r="262">
          <cell r="AJ262" t="str">
            <v>0000000207</v>
          </cell>
          <cell r="AK262" t="str">
            <v>BHT</v>
          </cell>
          <cell r="AL262" t="str">
            <v>H001</v>
          </cell>
          <cell r="AM262">
            <v>20020408</v>
          </cell>
        </row>
        <row r="263">
          <cell r="AJ263" t="str">
            <v>0000000225</v>
          </cell>
          <cell r="AK263" t="str">
            <v>BHT</v>
          </cell>
          <cell r="AL263" t="str">
            <v>H001</v>
          </cell>
          <cell r="AM263">
            <v>20020409</v>
          </cell>
        </row>
        <row r="264">
          <cell r="AJ264" t="str">
            <v>0000000226</v>
          </cell>
          <cell r="AK264" t="str">
            <v>BHT</v>
          </cell>
          <cell r="AL264" t="str">
            <v>H001</v>
          </cell>
          <cell r="AM264">
            <v>20020409</v>
          </cell>
        </row>
        <row r="265">
          <cell r="AJ265" t="str">
            <v>0000000227</v>
          </cell>
          <cell r="AK265" t="str">
            <v>BHT</v>
          </cell>
          <cell r="AL265" t="str">
            <v>H001</v>
          </cell>
          <cell r="AM265">
            <v>20020409</v>
          </cell>
        </row>
        <row r="266">
          <cell r="AJ266" t="str">
            <v>0000000228</v>
          </cell>
          <cell r="AK266" t="str">
            <v>BHT</v>
          </cell>
          <cell r="AL266" t="str">
            <v>H001</v>
          </cell>
          <cell r="AM266">
            <v>20020409</v>
          </cell>
        </row>
        <row r="267">
          <cell r="AJ267" t="str">
            <v>0000000229</v>
          </cell>
          <cell r="AK267" t="str">
            <v>BHT</v>
          </cell>
          <cell r="AL267" t="str">
            <v>H001</v>
          </cell>
          <cell r="AM267">
            <v>20020409</v>
          </cell>
        </row>
        <row r="268">
          <cell r="AJ268" t="str">
            <v>0000000230</v>
          </cell>
          <cell r="AK268" t="str">
            <v>BHT</v>
          </cell>
          <cell r="AL268" t="str">
            <v>H001</v>
          </cell>
          <cell r="AM268">
            <v>20020409</v>
          </cell>
        </row>
        <row r="269">
          <cell r="AJ269" t="str">
            <v>0000000231</v>
          </cell>
          <cell r="AK269" t="str">
            <v>BHT</v>
          </cell>
          <cell r="AL269" t="str">
            <v>H001</v>
          </cell>
          <cell r="AM269">
            <v>20020409</v>
          </cell>
        </row>
        <row r="270">
          <cell r="AJ270" t="str">
            <v>0000000232</v>
          </cell>
          <cell r="AK270" t="str">
            <v>BHT</v>
          </cell>
          <cell r="AL270" t="str">
            <v>H001</v>
          </cell>
          <cell r="AM270">
            <v>20020409</v>
          </cell>
        </row>
        <row r="271">
          <cell r="AJ271" t="str">
            <v>0000000233</v>
          </cell>
          <cell r="AK271" t="str">
            <v>BHT</v>
          </cell>
          <cell r="AL271" t="str">
            <v>H001</v>
          </cell>
          <cell r="AM271">
            <v>20020409</v>
          </cell>
        </row>
        <row r="272">
          <cell r="AJ272" t="str">
            <v>0000000234</v>
          </cell>
          <cell r="AK272" t="str">
            <v>BHT</v>
          </cell>
          <cell r="AL272" t="str">
            <v>H001</v>
          </cell>
          <cell r="AM272">
            <v>20020409</v>
          </cell>
        </row>
        <row r="273">
          <cell r="AJ273" t="str">
            <v>0000000235</v>
          </cell>
          <cell r="AK273" t="str">
            <v>BHT</v>
          </cell>
          <cell r="AL273" t="str">
            <v>H001</v>
          </cell>
          <cell r="AM273">
            <v>20020409</v>
          </cell>
        </row>
        <row r="274">
          <cell r="AJ274" t="str">
            <v>0000000236</v>
          </cell>
          <cell r="AK274" t="str">
            <v>BHT</v>
          </cell>
          <cell r="AL274" t="str">
            <v>H001</v>
          </cell>
          <cell r="AM274">
            <v>20020409</v>
          </cell>
        </row>
        <row r="275">
          <cell r="AJ275" t="str">
            <v>0000000237</v>
          </cell>
          <cell r="AK275" t="str">
            <v>BHT</v>
          </cell>
          <cell r="AL275" t="str">
            <v>H001</v>
          </cell>
          <cell r="AM275">
            <v>20020409</v>
          </cell>
        </row>
        <row r="276">
          <cell r="AJ276" t="str">
            <v>0000000238</v>
          </cell>
          <cell r="AK276" t="str">
            <v>BHT</v>
          </cell>
          <cell r="AL276" t="str">
            <v>H001</v>
          </cell>
          <cell r="AM276">
            <v>20020409</v>
          </cell>
        </row>
        <row r="277">
          <cell r="AJ277" t="str">
            <v>0000000239</v>
          </cell>
          <cell r="AK277" t="str">
            <v>BHT</v>
          </cell>
          <cell r="AL277" t="str">
            <v>H001</v>
          </cell>
          <cell r="AM277">
            <v>20020409</v>
          </cell>
        </row>
        <row r="278">
          <cell r="AJ278" t="str">
            <v>0000000240</v>
          </cell>
          <cell r="AK278" t="str">
            <v>BHT</v>
          </cell>
          <cell r="AL278" t="str">
            <v>H001</v>
          </cell>
          <cell r="AM278">
            <v>20020409</v>
          </cell>
        </row>
        <row r="279">
          <cell r="AJ279" t="str">
            <v>0000000270</v>
          </cell>
          <cell r="AK279" t="str">
            <v>BHT</v>
          </cell>
          <cell r="AL279" t="str">
            <v>H001</v>
          </cell>
          <cell r="AM279">
            <v>20020410</v>
          </cell>
        </row>
        <row r="280">
          <cell r="AJ280" t="str">
            <v>0000000271</v>
          </cell>
          <cell r="AK280" t="str">
            <v>BHT</v>
          </cell>
          <cell r="AL280" t="str">
            <v>H001</v>
          </cell>
          <cell r="AM280">
            <v>20020410</v>
          </cell>
        </row>
        <row r="281">
          <cell r="AJ281" t="str">
            <v>0000000272</v>
          </cell>
          <cell r="AK281" t="str">
            <v>BHT</v>
          </cell>
          <cell r="AL281" t="str">
            <v>H001</v>
          </cell>
          <cell r="AM281">
            <v>20020410</v>
          </cell>
        </row>
        <row r="282">
          <cell r="AJ282" t="str">
            <v>0000000273</v>
          </cell>
          <cell r="AK282" t="str">
            <v>BHT</v>
          </cell>
          <cell r="AL282" t="str">
            <v>H001</v>
          </cell>
          <cell r="AM282">
            <v>20020410</v>
          </cell>
        </row>
        <row r="283">
          <cell r="AJ283" t="str">
            <v>0000000274</v>
          </cell>
          <cell r="AK283" t="str">
            <v>BHT</v>
          </cell>
          <cell r="AL283" t="str">
            <v>H001</v>
          </cell>
          <cell r="AM283">
            <v>20020410</v>
          </cell>
        </row>
        <row r="284">
          <cell r="AJ284" t="str">
            <v>0000000275</v>
          </cell>
          <cell r="AK284" t="str">
            <v>BHT</v>
          </cell>
          <cell r="AL284" t="str">
            <v>H001</v>
          </cell>
          <cell r="AM284">
            <v>20020410</v>
          </cell>
        </row>
        <row r="285">
          <cell r="AJ285" t="str">
            <v>0000000276</v>
          </cell>
          <cell r="AK285" t="str">
            <v>BHT</v>
          </cell>
          <cell r="AL285" t="str">
            <v>H001</v>
          </cell>
          <cell r="AM285">
            <v>20020410</v>
          </cell>
        </row>
        <row r="286">
          <cell r="AJ286" t="str">
            <v>0000000277</v>
          </cell>
          <cell r="AK286" t="str">
            <v>BHT</v>
          </cell>
          <cell r="AL286" t="str">
            <v>H001</v>
          </cell>
          <cell r="AM286">
            <v>20020410</v>
          </cell>
        </row>
        <row r="287">
          <cell r="AJ287" t="str">
            <v>0000000278</v>
          </cell>
          <cell r="AK287" t="str">
            <v>BHT</v>
          </cell>
          <cell r="AL287" t="str">
            <v>H001</v>
          </cell>
          <cell r="AM287">
            <v>20020410</v>
          </cell>
        </row>
        <row r="288">
          <cell r="AJ288" t="str">
            <v>0000000279</v>
          </cell>
          <cell r="AK288" t="str">
            <v>BHT</v>
          </cell>
          <cell r="AL288" t="str">
            <v>H001</v>
          </cell>
          <cell r="AM288">
            <v>20020410</v>
          </cell>
        </row>
        <row r="289">
          <cell r="AJ289" t="str">
            <v>0000000280</v>
          </cell>
          <cell r="AK289" t="str">
            <v>BHT</v>
          </cell>
          <cell r="AL289" t="str">
            <v>H001</v>
          </cell>
          <cell r="AM289">
            <v>20020410</v>
          </cell>
        </row>
        <row r="290">
          <cell r="AJ290" t="str">
            <v>0000000281</v>
          </cell>
          <cell r="AK290" t="str">
            <v>BHT</v>
          </cell>
          <cell r="AL290" t="str">
            <v>H001</v>
          </cell>
          <cell r="AM290">
            <v>20020410</v>
          </cell>
        </row>
        <row r="291">
          <cell r="AJ291" t="str">
            <v>0000000282</v>
          </cell>
          <cell r="AK291" t="str">
            <v>BHT</v>
          </cell>
          <cell r="AL291" t="str">
            <v>H001</v>
          </cell>
          <cell r="AM291">
            <v>20020410</v>
          </cell>
        </row>
        <row r="292">
          <cell r="AJ292" t="str">
            <v>0000000283</v>
          </cell>
          <cell r="AK292" t="str">
            <v>BHT</v>
          </cell>
          <cell r="AL292" t="str">
            <v>H001</v>
          </cell>
          <cell r="AM292">
            <v>20020410</v>
          </cell>
        </row>
        <row r="293">
          <cell r="AJ293" t="str">
            <v>0000000284</v>
          </cell>
          <cell r="AK293" t="str">
            <v>BHT</v>
          </cell>
          <cell r="AL293" t="str">
            <v>H001</v>
          </cell>
          <cell r="AM293">
            <v>20020410</v>
          </cell>
        </row>
        <row r="294">
          <cell r="AJ294" t="str">
            <v>0000000294</v>
          </cell>
          <cell r="AK294" t="str">
            <v>BHT</v>
          </cell>
          <cell r="AL294" t="str">
            <v>H001</v>
          </cell>
          <cell r="AM294">
            <v>20020411</v>
          </cell>
        </row>
        <row r="295">
          <cell r="AJ295" t="str">
            <v>0000000295</v>
          </cell>
          <cell r="AK295" t="str">
            <v>BHT</v>
          </cell>
          <cell r="AL295" t="str">
            <v>H001</v>
          </cell>
          <cell r="AM295">
            <v>20020411</v>
          </cell>
        </row>
        <row r="296">
          <cell r="AJ296" t="str">
            <v>0000000296</v>
          </cell>
          <cell r="AK296" t="str">
            <v>BHT</v>
          </cell>
          <cell r="AL296" t="str">
            <v>H001</v>
          </cell>
          <cell r="AM296">
            <v>20020411</v>
          </cell>
        </row>
        <row r="297">
          <cell r="AJ297" t="str">
            <v>0000000297</v>
          </cell>
          <cell r="AK297" t="str">
            <v>BHT</v>
          </cell>
          <cell r="AL297" t="str">
            <v>H001</v>
          </cell>
          <cell r="AM297">
            <v>20020411</v>
          </cell>
        </row>
        <row r="298">
          <cell r="AJ298" t="str">
            <v>0000000298</v>
          </cell>
          <cell r="AK298" t="str">
            <v>BHT</v>
          </cell>
          <cell r="AL298" t="str">
            <v>H001</v>
          </cell>
          <cell r="AM298">
            <v>20020411</v>
          </cell>
        </row>
        <row r="299">
          <cell r="AJ299" t="str">
            <v>0000000299</v>
          </cell>
          <cell r="AK299" t="str">
            <v>BHT</v>
          </cell>
          <cell r="AL299" t="str">
            <v>H001</v>
          </cell>
          <cell r="AM299">
            <v>20020411</v>
          </cell>
        </row>
        <row r="300">
          <cell r="AJ300" t="str">
            <v>0000000300</v>
          </cell>
          <cell r="AK300" t="str">
            <v>BHT</v>
          </cell>
          <cell r="AL300" t="str">
            <v>H001</v>
          </cell>
          <cell r="AM300">
            <v>20020411</v>
          </cell>
        </row>
        <row r="301">
          <cell r="AJ301" t="str">
            <v>0000000301</v>
          </cell>
          <cell r="AK301" t="str">
            <v>BHT</v>
          </cell>
          <cell r="AL301" t="str">
            <v>H001</v>
          </cell>
          <cell r="AM301">
            <v>20020411</v>
          </cell>
        </row>
        <row r="302">
          <cell r="AJ302" t="str">
            <v>0000000302</v>
          </cell>
          <cell r="AK302" t="str">
            <v>BHT</v>
          </cell>
          <cell r="AL302" t="str">
            <v>H001</v>
          </cell>
          <cell r="AM302">
            <v>20020411</v>
          </cell>
        </row>
        <row r="303">
          <cell r="AJ303" t="str">
            <v>0000000303</v>
          </cell>
          <cell r="AK303" t="str">
            <v>BHT</v>
          </cell>
          <cell r="AL303" t="str">
            <v>H001</v>
          </cell>
          <cell r="AM303">
            <v>20020411</v>
          </cell>
        </row>
        <row r="304">
          <cell r="AJ304" t="str">
            <v>0000000304</v>
          </cell>
          <cell r="AK304" t="str">
            <v>BHT</v>
          </cell>
          <cell r="AL304" t="str">
            <v>H001</v>
          </cell>
          <cell r="AM304">
            <v>20020411</v>
          </cell>
        </row>
        <row r="305">
          <cell r="AJ305" t="str">
            <v>0000000305</v>
          </cell>
          <cell r="AK305" t="str">
            <v>BHT</v>
          </cell>
          <cell r="AL305" t="str">
            <v>H001</v>
          </cell>
          <cell r="AM305">
            <v>20020411</v>
          </cell>
        </row>
        <row r="306">
          <cell r="AJ306" t="str">
            <v>0000000306</v>
          </cell>
          <cell r="AK306" t="str">
            <v>BHT</v>
          </cell>
          <cell r="AL306" t="str">
            <v>H001</v>
          </cell>
          <cell r="AM306">
            <v>20020411</v>
          </cell>
        </row>
        <row r="307">
          <cell r="AJ307" t="str">
            <v>0000000325</v>
          </cell>
          <cell r="AK307" t="str">
            <v>BHT</v>
          </cell>
          <cell r="AL307" t="str">
            <v>H001</v>
          </cell>
          <cell r="AM307">
            <v>20020412</v>
          </cell>
        </row>
        <row r="308">
          <cell r="AJ308" t="str">
            <v>0000000326</v>
          </cell>
          <cell r="AK308" t="str">
            <v>BHT</v>
          </cell>
          <cell r="AL308" t="str">
            <v>H001</v>
          </cell>
          <cell r="AM308">
            <v>20020412</v>
          </cell>
        </row>
        <row r="309">
          <cell r="AJ309" t="str">
            <v>0000000335</v>
          </cell>
          <cell r="AK309" t="str">
            <v>BHT</v>
          </cell>
          <cell r="AL309" t="str">
            <v>H001</v>
          </cell>
          <cell r="AM309">
            <v>20020418</v>
          </cell>
        </row>
        <row r="310">
          <cell r="AJ310" t="str">
            <v>0000000336</v>
          </cell>
          <cell r="AK310" t="str">
            <v>BHT</v>
          </cell>
          <cell r="AL310" t="str">
            <v>H001</v>
          </cell>
          <cell r="AM310">
            <v>20020418</v>
          </cell>
        </row>
        <row r="311">
          <cell r="AJ311" t="str">
            <v>0000000337</v>
          </cell>
          <cell r="AK311" t="str">
            <v>BHT</v>
          </cell>
          <cell r="AL311" t="str">
            <v>H001</v>
          </cell>
          <cell r="AM311">
            <v>20020418</v>
          </cell>
        </row>
        <row r="312">
          <cell r="AJ312" t="str">
            <v>0000000338</v>
          </cell>
          <cell r="AK312" t="str">
            <v>BHT</v>
          </cell>
          <cell r="AL312" t="str">
            <v>H001</v>
          </cell>
          <cell r="AM312">
            <v>20020418</v>
          </cell>
        </row>
        <row r="313">
          <cell r="AJ313" t="str">
            <v>0000000339</v>
          </cell>
          <cell r="AK313" t="str">
            <v>BHT</v>
          </cell>
          <cell r="AL313" t="str">
            <v>H001</v>
          </cell>
          <cell r="AM313">
            <v>20020418</v>
          </cell>
        </row>
        <row r="314">
          <cell r="AJ314" t="str">
            <v>0000000340</v>
          </cell>
          <cell r="AK314" t="str">
            <v>BHT</v>
          </cell>
          <cell r="AL314" t="str">
            <v>H001</v>
          </cell>
          <cell r="AM314">
            <v>20020418</v>
          </cell>
        </row>
        <row r="315">
          <cell r="AJ315" t="str">
            <v>0000000341</v>
          </cell>
          <cell r="AK315" t="str">
            <v>BHT</v>
          </cell>
          <cell r="AL315" t="str">
            <v>H001</v>
          </cell>
          <cell r="AM315">
            <v>20020418</v>
          </cell>
        </row>
        <row r="316">
          <cell r="AJ316" t="str">
            <v>0000000342</v>
          </cell>
          <cell r="AK316" t="str">
            <v>BHT</v>
          </cell>
          <cell r="AL316" t="str">
            <v>H001</v>
          </cell>
          <cell r="AM316">
            <v>20020418</v>
          </cell>
        </row>
        <row r="317">
          <cell r="AJ317" t="str">
            <v>0000000343</v>
          </cell>
          <cell r="AK317" t="str">
            <v>BHT</v>
          </cell>
          <cell r="AL317" t="str">
            <v>H001</v>
          </cell>
          <cell r="AM317">
            <v>20020418</v>
          </cell>
        </row>
        <row r="318">
          <cell r="AJ318" t="str">
            <v>0000000344</v>
          </cell>
          <cell r="AK318" t="str">
            <v>BHT</v>
          </cell>
          <cell r="AL318" t="str">
            <v>H001</v>
          </cell>
          <cell r="AM318">
            <v>20020418</v>
          </cell>
        </row>
        <row r="319">
          <cell r="AJ319" t="str">
            <v>0000000345</v>
          </cell>
          <cell r="AK319" t="str">
            <v>BHT</v>
          </cell>
          <cell r="AL319" t="str">
            <v>H001</v>
          </cell>
          <cell r="AM319">
            <v>20020418</v>
          </cell>
        </row>
        <row r="320">
          <cell r="AJ320" t="str">
            <v>0000000346</v>
          </cell>
          <cell r="AK320" t="str">
            <v>BHT</v>
          </cell>
          <cell r="AL320" t="str">
            <v>H001</v>
          </cell>
          <cell r="AM320">
            <v>20020418</v>
          </cell>
        </row>
        <row r="321">
          <cell r="AJ321" t="str">
            <v>0000000347</v>
          </cell>
          <cell r="AK321" t="str">
            <v>BHT</v>
          </cell>
          <cell r="AL321" t="str">
            <v>H001</v>
          </cell>
          <cell r="AM321">
            <v>20020418</v>
          </cell>
        </row>
        <row r="322">
          <cell r="AJ322" t="str">
            <v>0000000348</v>
          </cell>
          <cell r="AK322" t="str">
            <v>BHT</v>
          </cell>
          <cell r="AL322" t="str">
            <v>H001</v>
          </cell>
          <cell r="AM322">
            <v>20020418</v>
          </cell>
        </row>
        <row r="323">
          <cell r="AJ323" t="str">
            <v>0000000349</v>
          </cell>
          <cell r="AK323" t="str">
            <v>BHT</v>
          </cell>
          <cell r="AL323" t="str">
            <v>H001</v>
          </cell>
          <cell r="AM323">
            <v>20020418</v>
          </cell>
        </row>
        <row r="324">
          <cell r="AJ324" t="str">
            <v>0000000350</v>
          </cell>
          <cell r="AK324" t="str">
            <v>BHT</v>
          </cell>
          <cell r="AL324" t="str">
            <v>H001</v>
          </cell>
          <cell r="AM324">
            <v>20020418</v>
          </cell>
        </row>
        <row r="325">
          <cell r="AJ325" t="str">
            <v>0000000351</v>
          </cell>
          <cell r="AK325" t="str">
            <v>BHT</v>
          </cell>
          <cell r="AL325" t="str">
            <v>H001</v>
          </cell>
          <cell r="AM325">
            <v>20020418</v>
          </cell>
        </row>
        <row r="326">
          <cell r="AJ326" t="str">
            <v>0000000352</v>
          </cell>
          <cell r="AK326" t="str">
            <v>BHT</v>
          </cell>
          <cell r="AL326" t="str">
            <v>H001</v>
          </cell>
          <cell r="AM326">
            <v>20020418</v>
          </cell>
        </row>
        <row r="327">
          <cell r="AJ327" t="str">
            <v>0000000353</v>
          </cell>
          <cell r="AK327" t="str">
            <v>BHT</v>
          </cell>
          <cell r="AL327" t="str">
            <v>H001</v>
          </cell>
          <cell r="AM327">
            <v>20020418</v>
          </cell>
        </row>
        <row r="328">
          <cell r="AJ328" t="str">
            <v>0000000354</v>
          </cell>
          <cell r="AK328" t="str">
            <v>BHT</v>
          </cell>
          <cell r="AL328" t="str">
            <v>H001</v>
          </cell>
          <cell r="AM328">
            <v>20020418</v>
          </cell>
        </row>
        <row r="329">
          <cell r="AJ329" t="str">
            <v>0000000366</v>
          </cell>
          <cell r="AK329" t="str">
            <v>BHT</v>
          </cell>
          <cell r="AL329" t="str">
            <v>H001</v>
          </cell>
          <cell r="AM329">
            <v>20020419</v>
          </cell>
        </row>
        <row r="330">
          <cell r="AJ330" t="str">
            <v>0000000367</v>
          </cell>
          <cell r="AK330" t="str">
            <v>BHT</v>
          </cell>
          <cell r="AL330" t="str">
            <v>H001</v>
          </cell>
          <cell r="AM330">
            <v>20020419</v>
          </cell>
        </row>
        <row r="331">
          <cell r="AJ331" t="str">
            <v>0000000368</v>
          </cell>
          <cell r="AK331" t="str">
            <v>BHT</v>
          </cell>
          <cell r="AL331" t="str">
            <v>H001</v>
          </cell>
          <cell r="AM331">
            <v>20020419</v>
          </cell>
        </row>
        <row r="332">
          <cell r="AJ332" t="str">
            <v>0000000369</v>
          </cell>
          <cell r="AK332" t="str">
            <v>BHT</v>
          </cell>
          <cell r="AL332" t="str">
            <v>H001</v>
          </cell>
          <cell r="AM332">
            <v>20020419</v>
          </cell>
        </row>
        <row r="333">
          <cell r="AJ333" t="str">
            <v>0000000370</v>
          </cell>
          <cell r="AK333" t="str">
            <v>BHT</v>
          </cell>
          <cell r="AL333" t="str">
            <v>H001</v>
          </cell>
          <cell r="AM333">
            <v>20020419</v>
          </cell>
        </row>
        <row r="334">
          <cell r="AJ334" t="str">
            <v>0000000371</v>
          </cell>
          <cell r="AK334" t="str">
            <v>BHT</v>
          </cell>
          <cell r="AL334" t="str">
            <v>H001</v>
          </cell>
          <cell r="AM334">
            <v>20020419</v>
          </cell>
        </row>
        <row r="335">
          <cell r="AJ335" t="str">
            <v>0000000372</v>
          </cell>
          <cell r="AK335" t="str">
            <v>BHT</v>
          </cell>
          <cell r="AL335" t="str">
            <v>H001</v>
          </cell>
          <cell r="AM335">
            <v>20020419</v>
          </cell>
        </row>
        <row r="336">
          <cell r="AJ336" t="str">
            <v>0000000373</v>
          </cell>
          <cell r="AK336" t="str">
            <v>BHT</v>
          </cell>
          <cell r="AL336" t="str">
            <v>H001</v>
          </cell>
          <cell r="AM336">
            <v>20020419</v>
          </cell>
        </row>
        <row r="337">
          <cell r="AJ337" t="str">
            <v>0000000374</v>
          </cell>
          <cell r="AK337" t="str">
            <v>BHT</v>
          </cell>
          <cell r="AL337" t="str">
            <v>H001</v>
          </cell>
          <cell r="AM337">
            <v>20020419</v>
          </cell>
        </row>
        <row r="338">
          <cell r="AJ338" t="str">
            <v>0000000375</v>
          </cell>
          <cell r="AK338" t="str">
            <v>BHT</v>
          </cell>
          <cell r="AL338" t="str">
            <v>H001</v>
          </cell>
          <cell r="AM338">
            <v>20020419</v>
          </cell>
        </row>
        <row r="339">
          <cell r="AJ339" t="str">
            <v>0000000383</v>
          </cell>
          <cell r="AK339" t="str">
            <v>BHT</v>
          </cell>
          <cell r="AL339" t="str">
            <v>H001</v>
          </cell>
          <cell r="AM339">
            <v>20020420</v>
          </cell>
        </row>
        <row r="340">
          <cell r="AJ340" t="str">
            <v>0000000384</v>
          </cell>
          <cell r="AK340" t="str">
            <v>BHT</v>
          </cell>
          <cell r="AL340" t="str">
            <v>H001</v>
          </cell>
          <cell r="AM340">
            <v>20020420</v>
          </cell>
        </row>
        <row r="341">
          <cell r="AJ341" t="str">
            <v>0000000385</v>
          </cell>
          <cell r="AK341" t="str">
            <v>BHT</v>
          </cell>
          <cell r="AL341" t="str">
            <v>H001</v>
          </cell>
          <cell r="AM341">
            <v>20020420</v>
          </cell>
        </row>
        <row r="342">
          <cell r="AJ342" t="str">
            <v>0000000386</v>
          </cell>
          <cell r="AK342" t="str">
            <v>BHT</v>
          </cell>
          <cell r="AL342" t="str">
            <v>H001</v>
          </cell>
          <cell r="AM342">
            <v>20020420</v>
          </cell>
        </row>
        <row r="343">
          <cell r="AJ343" t="str">
            <v>0000000387</v>
          </cell>
          <cell r="AK343" t="str">
            <v>BHT</v>
          </cell>
          <cell r="AL343" t="str">
            <v>H001</v>
          </cell>
          <cell r="AM343">
            <v>20020420</v>
          </cell>
        </row>
        <row r="344">
          <cell r="AJ344" t="str">
            <v>0000000388</v>
          </cell>
          <cell r="AK344" t="str">
            <v>BHT</v>
          </cell>
          <cell r="AL344" t="str">
            <v>H001</v>
          </cell>
          <cell r="AM344">
            <v>20020420</v>
          </cell>
        </row>
        <row r="345">
          <cell r="AJ345" t="str">
            <v>0000000389</v>
          </cell>
          <cell r="AK345" t="str">
            <v>BHT</v>
          </cell>
          <cell r="AL345" t="str">
            <v>H001</v>
          </cell>
          <cell r="AM345">
            <v>20020420</v>
          </cell>
        </row>
        <row r="346">
          <cell r="AJ346" t="str">
            <v>0000000390</v>
          </cell>
          <cell r="AK346" t="str">
            <v>BHT</v>
          </cell>
          <cell r="AL346" t="str">
            <v>H001</v>
          </cell>
          <cell r="AM346">
            <v>20020420</v>
          </cell>
        </row>
        <row r="347">
          <cell r="AJ347" t="str">
            <v>0000000391</v>
          </cell>
          <cell r="AK347" t="str">
            <v>BHT</v>
          </cell>
          <cell r="AL347" t="str">
            <v>H001</v>
          </cell>
          <cell r="AM347">
            <v>20020420</v>
          </cell>
        </row>
        <row r="348">
          <cell r="AJ348" t="str">
            <v>0000000392</v>
          </cell>
          <cell r="AK348" t="str">
            <v>BHT</v>
          </cell>
          <cell r="AL348" t="str">
            <v>H001</v>
          </cell>
          <cell r="AM348">
            <v>20020420</v>
          </cell>
        </row>
        <row r="349">
          <cell r="AJ349" t="str">
            <v>0000000393</v>
          </cell>
          <cell r="AK349" t="str">
            <v>BHT</v>
          </cell>
          <cell r="AL349" t="str">
            <v>H001</v>
          </cell>
          <cell r="AM349">
            <v>20020420</v>
          </cell>
        </row>
        <row r="350">
          <cell r="AJ350" t="str">
            <v>0000000394</v>
          </cell>
          <cell r="AK350" t="str">
            <v>BHT</v>
          </cell>
          <cell r="AL350" t="str">
            <v>H001</v>
          </cell>
          <cell r="AM350">
            <v>20020420</v>
          </cell>
        </row>
        <row r="351">
          <cell r="AJ351" t="str">
            <v>0000000401</v>
          </cell>
          <cell r="AK351" t="str">
            <v>BHT</v>
          </cell>
          <cell r="AL351" t="str">
            <v>H001</v>
          </cell>
          <cell r="AM351">
            <v>20020422</v>
          </cell>
        </row>
        <row r="352">
          <cell r="AJ352" t="str">
            <v>0000000402</v>
          </cell>
          <cell r="AK352" t="str">
            <v>BHT</v>
          </cell>
          <cell r="AL352" t="str">
            <v>H001</v>
          </cell>
          <cell r="AM352">
            <v>20020422</v>
          </cell>
        </row>
        <row r="353">
          <cell r="AJ353" t="str">
            <v>0000000403</v>
          </cell>
          <cell r="AK353" t="str">
            <v>BHT</v>
          </cell>
          <cell r="AL353" t="str">
            <v>H001</v>
          </cell>
          <cell r="AM353">
            <v>20020422</v>
          </cell>
        </row>
        <row r="354">
          <cell r="AJ354" t="str">
            <v>0000000404</v>
          </cell>
          <cell r="AK354" t="str">
            <v>BHT</v>
          </cell>
          <cell r="AL354" t="str">
            <v>H001</v>
          </cell>
          <cell r="AM354">
            <v>20020422</v>
          </cell>
        </row>
        <row r="355">
          <cell r="AJ355" t="str">
            <v>0000000405</v>
          </cell>
          <cell r="AK355" t="str">
            <v>BHT</v>
          </cell>
          <cell r="AL355" t="str">
            <v>H001</v>
          </cell>
          <cell r="AM355">
            <v>20020422</v>
          </cell>
        </row>
        <row r="356">
          <cell r="AJ356" t="str">
            <v>0000000406</v>
          </cell>
          <cell r="AK356" t="str">
            <v>BHT</v>
          </cell>
          <cell r="AL356" t="str">
            <v>H001</v>
          </cell>
          <cell r="AM356">
            <v>20020422</v>
          </cell>
        </row>
        <row r="357">
          <cell r="AJ357" t="str">
            <v>0000000407</v>
          </cell>
          <cell r="AK357" t="str">
            <v>BHT</v>
          </cell>
          <cell r="AL357" t="str">
            <v>H001</v>
          </cell>
          <cell r="AM357">
            <v>20020422</v>
          </cell>
        </row>
        <row r="358">
          <cell r="AJ358" t="str">
            <v>0000000408</v>
          </cell>
          <cell r="AK358" t="str">
            <v>BHT</v>
          </cell>
          <cell r="AL358" t="str">
            <v>H001</v>
          </cell>
          <cell r="AM358">
            <v>20020422</v>
          </cell>
        </row>
        <row r="359">
          <cell r="AJ359" t="str">
            <v>0000000409</v>
          </cell>
          <cell r="AK359" t="str">
            <v>BHT</v>
          </cell>
          <cell r="AL359" t="str">
            <v>H001</v>
          </cell>
          <cell r="AM359">
            <v>20020422</v>
          </cell>
        </row>
        <row r="360">
          <cell r="AJ360" t="str">
            <v>0000000410</v>
          </cell>
          <cell r="AK360" t="str">
            <v>BHT</v>
          </cell>
          <cell r="AL360" t="str">
            <v>H001</v>
          </cell>
          <cell r="AM360">
            <v>20020422</v>
          </cell>
        </row>
        <row r="361">
          <cell r="AJ361" t="str">
            <v>0000000411</v>
          </cell>
          <cell r="AK361" t="str">
            <v>BHT</v>
          </cell>
          <cell r="AL361" t="str">
            <v>H001</v>
          </cell>
          <cell r="AM361">
            <v>20020422</v>
          </cell>
        </row>
        <row r="362">
          <cell r="AJ362" t="str">
            <v>0000000412</v>
          </cell>
          <cell r="AK362" t="str">
            <v>BHT</v>
          </cell>
          <cell r="AL362" t="str">
            <v>H001</v>
          </cell>
          <cell r="AM362">
            <v>20020422</v>
          </cell>
        </row>
        <row r="363">
          <cell r="AJ363" t="str">
            <v>0000000413</v>
          </cell>
          <cell r="AK363" t="str">
            <v>BHT</v>
          </cell>
          <cell r="AL363" t="str">
            <v>H001</v>
          </cell>
          <cell r="AM363">
            <v>20020422</v>
          </cell>
        </row>
        <row r="364">
          <cell r="AJ364" t="str">
            <v>0000000414</v>
          </cell>
          <cell r="AK364" t="str">
            <v>BHT</v>
          </cell>
          <cell r="AL364" t="str">
            <v>H001</v>
          </cell>
          <cell r="AM364">
            <v>20020422</v>
          </cell>
        </row>
        <row r="365">
          <cell r="AJ365" t="str">
            <v>0000000448</v>
          </cell>
          <cell r="AK365" t="str">
            <v>BHT</v>
          </cell>
          <cell r="AL365" t="str">
            <v>H001</v>
          </cell>
          <cell r="AM365">
            <v>20020423</v>
          </cell>
        </row>
        <row r="366">
          <cell r="AJ366" t="str">
            <v>0000000449</v>
          </cell>
          <cell r="AK366" t="str">
            <v>BHT</v>
          </cell>
          <cell r="AL366" t="str">
            <v>H001</v>
          </cell>
          <cell r="AM366">
            <v>20020423</v>
          </cell>
        </row>
        <row r="367">
          <cell r="AJ367" t="str">
            <v>0000000450</v>
          </cell>
          <cell r="AK367" t="str">
            <v>BHT</v>
          </cell>
          <cell r="AL367" t="str">
            <v>H001</v>
          </cell>
          <cell r="AM367">
            <v>20020423</v>
          </cell>
        </row>
        <row r="368">
          <cell r="AJ368" t="str">
            <v>0000000451</v>
          </cell>
          <cell r="AK368" t="str">
            <v>BHT</v>
          </cell>
          <cell r="AL368" t="str">
            <v>H001</v>
          </cell>
          <cell r="AM368">
            <v>20020423</v>
          </cell>
        </row>
        <row r="369">
          <cell r="AJ369" t="str">
            <v>0000000452</v>
          </cell>
          <cell r="AK369" t="str">
            <v>BHT</v>
          </cell>
          <cell r="AL369" t="str">
            <v>H001</v>
          </cell>
          <cell r="AM369">
            <v>20020423</v>
          </cell>
        </row>
        <row r="370">
          <cell r="AJ370" t="str">
            <v>0000000453</v>
          </cell>
          <cell r="AK370" t="str">
            <v>BHT</v>
          </cell>
          <cell r="AL370" t="str">
            <v>H001</v>
          </cell>
          <cell r="AM370">
            <v>20020423</v>
          </cell>
        </row>
        <row r="371">
          <cell r="AJ371" t="str">
            <v>0000000454</v>
          </cell>
          <cell r="AK371" t="str">
            <v>BHT</v>
          </cell>
          <cell r="AL371" t="str">
            <v>H001</v>
          </cell>
          <cell r="AM371">
            <v>20020423</v>
          </cell>
        </row>
        <row r="372">
          <cell r="AJ372" t="str">
            <v>0000000455</v>
          </cell>
          <cell r="AK372" t="str">
            <v>BHT</v>
          </cell>
          <cell r="AL372" t="str">
            <v>H001</v>
          </cell>
          <cell r="AM372">
            <v>20020423</v>
          </cell>
        </row>
        <row r="373">
          <cell r="AJ373" t="str">
            <v>0000000456</v>
          </cell>
          <cell r="AK373" t="str">
            <v>BHT</v>
          </cell>
          <cell r="AL373" t="str">
            <v>H001</v>
          </cell>
          <cell r="AM373">
            <v>20020423</v>
          </cell>
        </row>
        <row r="374">
          <cell r="AJ374" t="str">
            <v>0000000457</v>
          </cell>
          <cell r="AK374" t="str">
            <v>BHT</v>
          </cell>
          <cell r="AL374" t="str">
            <v>H001</v>
          </cell>
          <cell r="AM374">
            <v>20020423</v>
          </cell>
        </row>
        <row r="375">
          <cell r="AJ375" t="str">
            <v>0000000478</v>
          </cell>
          <cell r="AK375" t="str">
            <v>BHT</v>
          </cell>
          <cell r="AL375" t="str">
            <v>H001</v>
          </cell>
          <cell r="AM375">
            <v>20020424</v>
          </cell>
        </row>
        <row r="376">
          <cell r="AJ376" t="str">
            <v>0000000479</v>
          </cell>
          <cell r="AK376" t="str">
            <v>BHT</v>
          </cell>
          <cell r="AL376" t="str">
            <v>H001</v>
          </cell>
          <cell r="AM376">
            <v>20020424</v>
          </cell>
        </row>
        <row r="377">
          <cell r="AJ377" t="str">
            <v>0000000480</v>
          </cell>
          <cell r="AK377" t="str">
            <v>BHT</v>
          </cell>
          <cell r="AL377" t="str">
            <v>H001</v>
          </cell>
          <cell r="AM377">
            <v>20020424</v>
          </cell>
        </row>
        <row r="378">
          <cell r="AJ378" t="str">
            <v>0000000481</v>
          </cell>
          <cell r="AK378" t="str">
            <v>BHT</v>
          </cell>
          <cell r="AL378" t="str">
            <v>H001</v>
          </cell>
          <cell r="AM378">
            <v>20020424</v>
          </cell>
        </row>
        <row r="379">
          <cell r="AJ379" t="str">
            <v>0000000482</v>
          </cell>
          <cell r="AK379" t="str">
            <v>BHT</v>
          </cell>
          <cell r="AL379" t="str">
            <v>H001</v>
          </cell>
          <cell r="AM379">
            <v>20020424</v>
          </cell>
        </row>
        <row r="380">
          <cell r="AJ380" t="str">
            <v>0000000483</v>
          </cell>
          <cell r="AK380" t="str">
            <v>BHT</v>
          </cell>
          <cell r="AL380" t="str">
            <v>H001</v>
          </cell>
          <cell r="AM380">
            <v>20020424</v>
          </cell>
        </row>
        <row r="381">
          <cell r="AJ381" t="str">
            <v>0000000484</v>
          </cell>
          <cell r="AK381" t="str">
            <v>BHT</v>
          </cell>
          <cell r="AL381" t="str">
            <v>H001</v>
          </cell>
          <cell r="AM381">
            <v>20020424</v>
          </cell>
        </row>
        <row r="382">
          <cell r="AJ382" t="str">
            <v>0000000485</v>
          </cell>
          <cell r="AK382" t="str">
            <v>BHT</v>
          </cell>
          <cell r="AL382" t="str">
            <v>H001</v>
          </cell>
          <cell r="AM382">
            <v>20020424</v>
          </cell>
        </row>
        <row r="383">
          <cell r="AJ383" t="str">
            <v>0000000500</v>
          </cell>
          <cell r="AK383" t="str">
            <v>BHT</v>
          </cell>
          <cell r="AL383" t="str">
            <v>H001</v>
          </cell>
          <cell r="AM383">
            <v>20020425</v>
          </cell>
        </row>
        <row r="384">
          <cell r="AJ384" t="str">
            <v>0000000501</v>
          </cell>
          <cell r="AK384" t="str">
            <v>BHT</v>
          </cell>
          <cell r="AL384" t="str">
            <v>H001</v>
          </cell>
          <cell r="AM384">
            <v>20020425</v>
          </cell>
        </row>
        <row r="385">
          <cell r="AJ385" t="str">
            <v>0000000502</v>
          </cell>
          <cell r="AK385" t="str">
            <v>BHT</v>
          </cell>
          <cell r="AL385" t="str">
            <v>H001</v>
          </cell>
          <cell r="AM385">
            <v>20020425</v>
          </cell>
        </row>
        <row r="386">
          <cell r="AJ386" t="str">
            <v>0000000503</v>
          </cell>
          <cell r="AK386" t="str">
            <v>BHT</v>
          </cell>
          <cell r="AL386" t="str">
            <v>H001</v>
          </cell>
          <cell r="AM386">
            <v>20020425</v>
          </cell>
        </row>
        <row r="387">
          <cell r="AJ387" t="str">
            <v>0000000504</v>
          </cell>
          <cell r="AK387" t="str">
            <v>BHT</v>
          </cell>
          <cell r="AL387" t="str">
            <v>H001</v>
          </cell>
          <cell r="AM387">
            <v>20020425</v>
          </cell>
        </row>
        <row r="388">
          <cell r="AJ388" t="str">
            <v>0000000505</v>
          </cell>
          <cell r="AK388" t="str">
            <v>BHT</v>
          </cell>
          <cell r="AL388" t="str">
            <v>H001</v>
          </cell>
          <cell r="AM388">
            <v>20020425</v>
          </cell>
        </row>
        <row r="389">
          <cell r="AJ389" t="str">
            <v>0000000506</v>
          </cell>
          <cell r="AK389" t="str">
            <v>BHT</v>
          </cell>
          <cell r="AL389" t="str">
            <v>H001</v>
          </cell>
          <cell r="AM389">
            <v>20020425</v>
          </cell>
        </row>
        <row r="390">
          <cell r="AJ390" t="str">
            <v>0000000507</v>
          </cell>
          <cell r="AK390" t="str">
            <v>BHT</v>
          </cell>
          <cell r="AL390" t="str">
            <v>H001</v>
          </cell>
          <cell r="AM390">
            <v>20020425</v>
          </cell>
        </row>
        <row r="391">
          <cell r="AJ391" t="str">
            <v>0000000508</v>
          </cell>
          <cell r="AK391" t="str">
            <v>BHT</v>
          </cell>
          <cell r="AL391" t="str">
            <v>H001</v>
          </cell>
          <cell r="AM391">
            <v>20020425</v>
          </cell>
        </row>
        <row r="392">
          <cell r="AJ392" t="str">
            <v>0000000509</v>
          </cell>
          <cell r="AK392" t="str">
            <v>BHT</v>
          </cell>
          <cell r="AL392" t="str">
            <v>H001</v>
          </cell>
          <cell r="AM392">
            <v>20020425</v>
          </cell>
        </row>
        <row r="393">
          <cell r="AJ393" t="str">
            <v>0000000510</v>
          </cell>
          <cell r="AK393" t="str">
            <v>BHT</v>
          </cell>
          <cell r="AL393" t="str">
            <v>H001</v>
          </cell>
          <cell r="AM393">
            <v>20020425</v>
          </cell>
        </row>
        <row r="394">
          <cell r="AJ394" t="str">
            <v>0000000511</v>
          </cell>
          <cell r="AK394" t="str">
            <v>BHT</v>
          </cell>
          <cell r="AL394" t="str">
            <v>H001</v>
          </cell>
          <cell r="AM394">
            <v>20020425</v>
          </cell>
        </row>
        <row r="395">
          <cell r="AJ395" t="str">
            <v>0000000512</v>
          </cell>
          <cell r="AK395" t="str">
            <v>BHT</v>
          </cell>
          <cell r="AL395" t="str">
            <v>H001</v>
          </cell>
          <cell r="AM395">
            <v>20020425</v>
          </cell>
        </row>
        <row r="396">
          <cell r="AJ396" t="str">
            <v>0000000529</v>
          </cell>
          <cell r="AK396" t="str">
            <v>BHT</v>
          </cell>
          <cell r="AL396" t="str">
            <v>H001</v>
          </cell>
          <cell r="AM396">
            <v>20020426</v>
          </cell>
        </row>
        <row r="397">
          <cell r="AJ397" t="str">
            <v>0000000530</v>
          </cell>
          <cell r="AK397" t="str">
            <v>BHT</v>
          </cell>
          <cell r="AL397" t="str">
            <v>H001</v>
          </cell>
          <cell r="AM397">
            <v>20020426</v>
          </cell>
        </row>
        <row r="398">
          <cell r="AJ398" t="str">
            <v>0000000531</v>
          </cell>
          <cell r="AK398" t="str">
            <v>BHT</v>
          </cell>
          <cell r="AL398" t="str">
            <v>H001</v>
          </cell>
          <cell r="AM398">
            <v>20020426</v>
          </cell>
        </row>
        <row r="399">
          <cell r="AJ399" t="str">
            <v>0000000532</v>
          </cell>
          <cell r="AK399" t="str">
            <v>BHT</v>
          </cell>
          <cell r="AL399" t="str">
            <v>H001</v>
          </cell>
          <cell r="AM399">
            <v>20020426</v>
          </cell>
        </row>
        <row r="400">
          <cell r="AJ400" t="str">
            <v>0000000533</v>
          </cell>
          <cell r="AK400" t="str">
            <v>BHT</v>
          </cell>
          <cell r="AL400" t="str">
            <v>H001</v>
          </cell>
          <cell r="AM400">
            <v>20020426</v>
          </cell>
        </row>
        <row r="401">
          <cell r="AJ401" t="str">
            <v>0000000534</v>
          </cell>
          <cell r="AK401" t="str">
            <v>BHT</v>
          </cell>
          <cell r="AL401" t="str">
            <v>H001</v>
          </cell>
          <cell r="AM401">
            <v>20020426</v>
          </cell>
        </row>
        <row r="402">
          <cell r="AJ402" t="str">
            <v>0000000535</v>
          </cell>
          <cell r="AK402" t="str">
            <v>BHT</v>
          </cell>
          <cell r="AL402" t="str">
            <v>H001</v>
          </cell>
          <cell r="AM402">
            <v>20020426</v>
          </cell>
        </row>
        <row r="403">
          <cell r="AJ403" t="str">
            <v>0000000536</v>
          </cell>
          <cell r="AK403" t="str">
            <v>BHT</v>
          </cell>
          <cell r="AL403" t="str">
            <v>H001</v>
          </cell>
          <cell r="AM403">
            <v>20020426</v>
          </cell>
        </row>
        <row r="404">
          <cell r="AJ404" t="str">
            <v>0000000537</v>
          </cell>
          <cell r="AK404" t="str">
            <v>BHT</v>
          </cell>
          <cell r="AL404" t="str">
            <v>H001</v>
          </cell>
          <cell r="AM404">
            <v>20020426</v>
          </cell>
        </row>
        <row r="405">
          <cell r="AJ405" t="str">
            <v>0000000538</v>
          </cell>
          <cell r="AK405" t="str">
            <v>BHT</v>
          </cell>
          <cell r="AL405" t="str">
            <v>H001</v>
          </cell>
          <cell r="AM405">
            <v>20020426</v>
          </cell>
        </row>
        <row r="406">
          <cell r="AJ406" t="str">
            <v>0000000539</v>
          </cell>
          <cell r="AK406" t="str">
            <v>BHT</v>
          </cell>
          <cell r="AL406" t="str">
            <v>H001</v>
          </cell>
          <cell r="AM406">
            <v>20020426</v>
          </cell>
        </row>
        <row r="407">
          <cell r="AJ407" t="str">
            <v>0000000540</v>
          </cell>
          <cell r="AK407" t="str">
            <v>BHT</v>
          </cell>
          <cell r="AL407" t="str">
            <v>H001</v>
          </cell>
          <cell r="AM407">
            <v>20020426</v>
          </cell>
        </row>
        <row r="408">
          <cell r="AJ408" t="str">
            <v>0000000541</v>
          </cell>
          <cell r="AK408" t="str">
            <v>BHT</v>
          </cell>
          <cell r="AL408" t="str">
            <v>H001</v>
          </cell>
          <cell r="AM408">
            <v>20020426</v>
          </cell>
        </row>
        <row r="409">
          <cell r="AJ409" t="str">
            <v>0000000542</v>
          </cell>
          <cell r="AK409" t="str">
            <v>BHT</v>
          </cell>
          <cell r="AL409" t="str">
            <v>H001</v>
          </cell>
          <cell r="AM409">
            <v>20020426</v>
          </cell>
        </row>
        <row r="410">
          <cell r="AJ410" t="str">
            <v>0000000543</v>
          </cell>
          <cell r="AK410" t="str">
            <v>BHT</v>
          </cell>
          <cell r="AL410" t="str">
            <v>H001</v>
          </cell>
          <cell r="AM410">
            <v>20020426</v>
          </cell>
        </row>
        <row r="411">
          <cell r="AJ411" t="str">
            <v>0000000544</v>
          </cell>
          <cell r="AK411" t="str">
            <v>BHT</v>
          </cell>
          <cell r="AL411" t="str">
            <v>H001</v>
          </cell>
          <cell r="AM411">
            <v>20020426</v>
          </cell>
        </row>
        <row r="412">
          <cell r="AJ412" t="str">
            <v>0000000545</v>
          </cell>
          <cell r="AK412" t="str">
            <v>BHT</v>
          </cell>
          <cell r="AL412" t="str">
            <v>H001</v>
          </cell>
          <cell r="AM412">
            <v>20020426</v>
          </cell>
        </row>
        <row r="413">
          <cell r="AJ413" t="str">
            <v>0000000546</v>
          </cell>
          <cell r="AK413" t="str">
            <v>BHT</v>
          </cell>
          <cell r="AL413" t="str">
            <v>H001</v>
          </cell>
          <cell r="AM413">
            <v>20020426</v>
          </cell>
        </row>
        <row r="414">
          <cell r="AJ414" t="str">
            <v>0000000547</v>
          </cell>
          <cell r="AK414" t="str">
            <v>BHT</v>
          </cell>
          <cell r="AL414" t="str">
            <v>H001</v>
          </cell>
          <cell r="AM414">
            <v>20020426</v>
          </cell>
        </row>
        <row r="415">
          <cell r="AJ415" t="str">
            <v>0000000565</v>
          </cell>
          <cell r="AK415" t="str">
            <v>BHT</v>
          </cell>
          <cell r="AL415" t="str">
            <v>H001</v>
          </cell>
          <cell r="AM415">
            <v>20020427</v>
          </cell>
        </row>
        <row r="416">
          <cell r="AJ416" t="str">
            <v>0000000566</v>
          </cell>
          <cell r="AK416" t="str">
            <v>BHT</v>
          </cell>
          <cell r="AL416" t="str">
            <v>H001</v>
          </cell>
          <cell r="AM416">
            <v>20020427</v>
          </cell>
        </row>
        <row r="417">
          <cell r="AJ417" t="str">
            <v>0000000584</v>
          </cell>
          <cell r="AK417" t="str">
            <v>BHT</v>
          </cell>
          <cell r="AL417" t="str">
            <v>H001</v>
          </cell>
          <cell r="AM417">
            <v>20020429</v>
          </cell>
        </row>
        <row r="418">
          <cell r="AJ418" t="str">
            <v>0000000585</v>
          </cell>
          <cell r="AK418" t="str">
            <v>BHT</v>
          </cell>
          <cell r="AL418" t="str">
            <v>H001</v>
          </cell>
          <cell r="AM418">
            <v>20020429</v>
          </cell>
        </row>
        <row r="419">
          <cell r="AJ419" t="str">
            <v>0000000586</v>
          </cell>
          <cell r="AK419" t="str">
            <v>BHT</v>
          </cell>
          <cell r="AL419" t="str">
            <v>H001</v>
          </cell>
          <cell r="AM419">
            <v>20020429</v>
          </cell>
        </row>
        <row r="420">
          <cell r="AJ420" t="str">
            <v>0000000587</v>
          </cell>
          <cell r="AK420" t="str">
            <v>BHT</v>
          </cell>
          <cell r="AL420" t="str">
            <v>H001</v>
          </cell>
          <cell r="AM420">
            <v>20020429</v>
          </cell>
        </row>
        <row r="421">
          <cell r="AJ421" t="str">
            <v>0000000588</v>
          </cell>
          <cell r="AK421" t="str">
            <v>BHT</v>
          </cell>
          <cell r="AL421" t="str">
            <v>H001</v>
          </cell>
          <cell r="AM421">
            <v>20020429</v>
          </cell>
        </row>
        <row r="422">
          <cell r="AJ422" t="str">
            <v>0000000589</v>
          </cell>
          <cell r="AK422" t="str">
            <v>BHT</v>
          </cell>
          <cell r="AL422" t="str">
            <v>H001</v>
          </cell>
          <cell r="AM422">
            <v>20020429</v>
          </cell>
        </row>
        <row r="423">
          <cell r="AJ423" t="str">
            <v>0000000590</v>
          </cell>
          <cell r="AK423" t="str">
            <v>BHT</v>
          </cell>
          <cell r="AL423" t="str">
            <v>H001</v>
          </cell>
          <cell r="AM423">
            <v>20020429</v>
          </cell>
        </row>
        <row r="424">
          <cell r="AJ424" t="str">
            <v>0000000591</v>
          </cell>
          <cell r="AK424" t="str">
            <v>BHT</v>
          </cell>
          <cell r="AL424" t="str">
            <v>H001</v>
          </cell>
          <cell r="AM424">
            <v>20020429</v>
          </cell>
        </row>
        <row r="425">
          <cell r="AJ425" t="str">
            <v>0000000592</v>
          </cell>
          <cell r="AK425" t="str">
            <v>BHT</v>
          </cell>
          <cell r="AL425" t="str">
            <v>H001</v>
          </cell>
          <cell r="AM425">
            <v>20020429</v>
          </cell>
        </row>
        <row r="426">
          <cell r="AJ426" t="str">
            <v>0000000593</v>
          </cell>
          <cell r="AK426" t="str">
            <v>BHT</v>
          </cell>
          <cell r="AL426" t="str">
            <v>H001</v>
          </cell>
          <cell r="AM426">
            <v>20020429</v>
          </cell>
        </row>
        <row r="427">
          <cell r="AJ427" t="str">
            <v>0000000594</v>
          </cell>
          <cell r="AK427" t="str">
            <v>BHT</v>
          </cell>
          <cell r="AL427" t="str">
            <v>H001</v>
          </cell>
          <cell r="AM427">
            <v>20020429</v>
          </cell>
        </row>
        <row r="428">
          <cell r="AJ428" t="str">
            <v>0000000595</v>
          </cell>
          <cell r="AK428" t="str">
            <v>BHT</v>
          </cell>
          <cell r="AL428" t="str">
            <v>H001</v>
          </cell>
          <cell r="AM428">
            <v>20020429</v>
          </cell>
        </row>
        <row r="429">
          <cell r="AJ429" t="str">
            <v>0000000596</v>
          </cell>
          <cell r="AK429" t="str">
            <v>BHT</v>
          </cell>
          <cell r="AL429" t="str">
            <v>H001</v>
          </cell>
          <cell r="AM429">
            <v>20020429</v>
          </cell>
        </row>
        <row r="430">
          <cell r="AJ430" t="str">
            <v>0000000597</v>
          </cell>
          <cell r="AK430" t="str">
            <v>BHT</v>
          </cell>
          <cell r="AL430" t="str">
            <v>H001</v>
          </cell>
          <cell r="AM430">
            <v>20020429</v>
          </cell>
        </row>
        <row r="431">
          <cell r="AJ431" t="str">
            <v>0000000598</v>
          </cell>
          <cell r="AK431" t="str">
            <v>BHT</v>
          </cell>
          <cell r="AL431" t="str">
            <v>H001</v>
          </cell>
          <cell r="AM431">
            <v>20020429</v>
          </cell>
        </row>
        <row r="432">
          <cell r="AJ432" t="str">
            <v>0000000599</v>
          </cell>
          <cell r="AK432" t="str">
            <v>BHT</v>
          </cell>
          <cell r="AL432" t="str">
            <v>H001</v>
          </cell>
          <cell r="AM432">
            <v>20020429</v>
          </cell>
        </row>
        <row r="433">
          <cell r="AJ433" t="str">
            <v>0000000600</v>
          </cell>
          <cell r="AK433" t="str">
            <v>BHT</v>
          </cell>
          <cell r="AL433" t="str">
            <v>H001</v>
          </cell>
          <cell r="AM433">
            <v>20020429</v>
          </cell>
        </row>
        <row r="434">
          <cell r="AJ434" t="str">
            <v>0000000619</v>
          </cell>
          <cell r="AK434" t="str">
            <v>BHT</v>
          </cell>
          <cell r="AL434" t="str">
            <v>H001</v>
          </cell>
          <cell r="AM434">
            <v>20020430</v>
          </cell>
        </row>
        <row r="435">
          <cell r="AJ435" t="str">
            <v>0000000620</v>
          </cell>
          <cell r="AK435" t="str">
            <v>BHT</v>
          </cell>
          <cell r="AL435" t="str">
            <v>H001</v>
          </cell>
          <cell r="AM435">
            <v>20020430</v>
          </cell>
        </row>
        <row r="436">
          <cell r="AJ436" t="str">
            <v>0000000621</v>
          </cell>
          <cell r="AK436" t="str">
            <v>BHT</v>
          </cell>
          <cell r="AL436" t="str">
            <v>H001</v>
          </cell>
          <cell r="AM436">
            <v>20020430</v>
          </cell>
        </row>
        <row r="437">
          <cell r="AJ437" t="str">
            <v>0000000622</v>
          </cell>
          <cell r="AK437" t="str">
            <v>BHT</v>
          </cell>
          <cell r="AL437" t="str">
            <v>H001</v>
          </cell>
          <cell r="AM437">
            <v>20020430</v>
          </cell>
        </row>
        <row r="438">
          <cell r="AJ438" t="str">
            <v>0000000623</v>
          </cell>
          <cell r="AK438" t="str">
            <v>BHT</v>
          </cell>
          <cell r="AL438" t="str">
            <v>H001</v>
          </cell>
          <cell r="AM438">
            <v>20020430</v>
          </cell>
        </row>
        <row r="439">
          <cell r="AJ439" t="str">
            <v>0000000624</v>
          </cell>
          <cell r="AK439" t="str">
            <v>BHT</v>
          </cell>
          <cell r="AL439" t="str">
            <v>H001</v>
          </cell>
          <cell r="AM439">
            <v>20020430</v>
          </cell>
        </row>
        <row r="440">
          <cell r="AJ440" t="str">
            <v>0000000625</v>
          </cell>
          <cell r="AK440" t="str">
            <v>BHT</v>
          </cell>
          <cell r="AL440" t="str">
            <v>H001</v>
          </cell>
          <cell r="AM440">
            <v>20020430</v>
          </cell>
        </row>
        <row r="441">
          <cell r="AJ441" t="str">
            <v>0000000626</v>
          </cell>
          <cell r="AK441" t="str">
            <v>BHT</v>
          </cell>
          <cell r="AL441" t="str">
            <v>H001</v>
          </cell>
          <cell r="AM441">
            <v>20020430</v>
          </cell>
        </row>
        <row r="442">
          <cell r="AJ442" t="str">
            <v>0000000627</v>
          </cell>
          <cell r="AK442" t="str">
            <v>BHT</v>
          </cell>
          <cell r="AL442" t="str">
            <v>H001</v>
          </cell>
          <cell r="AM442">
            <v>20020430</v>
          </cell>
        </row>
        <row r="443">
          <cell r="AJ443" t="str">
            <v>0000000628</v>
          </cell>
          <cell r="AK443" t="str">
            <v>BHT</v>
          </cell>
          <cell r="AL443" t="str">
            <v>H001</v>
          </cell>
          <cell r="AM443">
            <v>20020430</v>
          </cell>
        </row>
        <row r="444">
          <cell r="AJ444" t="str">
            <v>0000000629</v>
          </cell>
          <cell r="AK444" t="str">
            <v>BHT</v>
          </cell>
          <cell r="AL444" t="str">
            <v>H001</v>
          </cell>
          <cell r="AM444">
            <v>20020430</v>
          </cell>
        </row>
        <row r="445">
          <cell r="AJ445" t="str">
            <v>0000000630</v>
          </cell>
          <cell r="AK445" t="str">
            <v>BHT</v>
          </cell>
          <cell r="AL445" t="str">
            <v>H001</v>
          </cell>
          <cell r="AM445">
            <v>20020430</v>
          </cell>
        </row>
        <row r="446">
          <cell r="AJ446" t="str">
            <v>0000000631</v>
          </cell>
          <cell r="AK446" t="str">
            <v>BHT</v>
          </cell>
          <cell r="AL446" t="str">
            <v>H001</v>
          </cell>
          <cell r="AM446">
            <v>20020430</v>
          </cell>
        </row>
        <row r="447">
          <cell r="AJ447" t="str">
            <v>0000000632</v>
          </cell>
          <cell r="AK447" t="str">
            <v>BHT</v>
          </cell>
          <cell r="AL447" t="str">
            <v>H001</v>
          </cell>
          <cell r="AM447">
            <v>20020430</v>
          </cell>
        </row>
        <row r="448">
          <cell r="AJ448" t="str">
            <v>0000000567</v>
          </cell>
          <cell r="AK448" t="str">
            <v>BHT</v>
          </cell>
          <cell r="AL448" t="str">
            <v>H001</v>
          </cell>
          <cell r="AM448">
            <v>20020427</v>
          </cell>
        </row>
        <row r="449">
          <cell r="AJ449" t="str">
            <v>0000000293</v>
          </cell>
          <cell r="AK449" t="str">
            <v>BHT</v>
          </cell>
          <cell r="AL449" t="str">
            <v>H002</v>
          </cell>
          <cell r="AM449">
            <v>20020411</v>
          </cell>
        </row>
        <row r="450">
          <cell r="AJ450" t="str">
            <v>0000000333</v>
          </cell>
          <cell r="AK450" t="str">
            <v>BHT</v>
          </cell>
          <cell r="AL450" t="str">
            <v>H002</v>
          </cell>
          <cell r="AM450">
            <v>20020418</v>
          </cell>
        </row>
        <row r="451">
          <cell r="AJ451" t="str">
            <v>0000000334</v>
          </cell>
          <cell r="AK451" t="str">
            <v>BHT</v>
          </cell>
          <cell r="AL451" t="str">
            <v>H002</v>
          </cell>
          <cell r="AM451">
            <v>20020418</v>
          </cell>
        </row>
        <row r="452">
          <cell r="AJ452" t="str">
            <v>0000000415</v>
          </cell>
          <cell r="AK452" t="str">
            <v>BHT</v>
          </cell>
          <cell r="AL452" t="str">
            <v>H002</v>
          </cell>
          <cell r="AM452">
            <v>20020422</v>
          </cell>
        </row>
        <row r="453">
          <cell r="AJ453" t="str">
            <v>0000000416</v>
          </cell>
          <cell r="AK453" t="str">
            <v>BHT</v>
          </cell>
          <cell r="AL453" t="str">
            <v>H002</v>
          </cell>
          <cell r="AM453">
            <v>20020422</v>
          </cell>
        </row>
        <row r="454">
          <cell r="AJ454" t="str">
            <v>0000000417</v>
          </cell>
          <cell r="AK454" t="str">
            <v>BHT</v>
          </cell>
          <cell r="AL454" t="str">
            <v>H002</v>
          </cell>
          <cell r="AM454">
            <v>20020422</v>
          </cell>
        </row>
        <row r="455">
          <cell r="AJ455" t="str">
            <v>0000000418</v>
          </cell>
          <cell r="AK455" t="str">
            <v>BHT</v>
          </cell>
          <cell r="AL455" t="str">
            <v>H002</v>
          </cell>
          <cell r="AM455">
            <v>20020422</v>
          </cell>
        </row>
        <row r="456">
          <cell r="AJ456" t="str">
            <v>0000000491</v>
          </cell>
          <cell r="AK456" t="str">
            <v>BHT</v>
          </cell>
          <cell r="AL456" t="str">
            <v>H002</v>
          </cell>
          <cell r="AM456">
            <v>20020425</v>
          </cell>
        </row>
        <row r="457">
          <cell r="AJ457" t="str">
            <v>0000000492</v>
          </cell>
          <cell r="AK457" t="str">
            <v>BHT</v>
          </cell>
          <cell r="AL457" t="str">
            <v>H002</v>
          </cell>
          <cell r="AM457">
            <v>20020425</v>
          </cell>
        </row>
        <row r="458">
          <cell r="AJ458" t="str">
            <v>0000000002</v>
          </cell>
          <cell r="AK458" t="str">
            <v>BHT</v>
          </cell>
          <cell r="AL458" t="str">
            <v>H004</v>
          </cell>
          <cell r="AM458">
            <v>20020401</v>
          </cell>
        </row>
        <row r="459">
          <cell r="AJ459" t="str">
            <v>0000000003</v>
          </cell>
          <cell r="AK459" t="str">
            <v>BHT</v>
          </cell>
          <cell r="AL459" t="str">
            <v>H004</v>
          </cell>
          <cell r="AM459">
            <v>20020401</v>
          </cell>
        </row>
        <row r="460">
          <cell r="AJ460" t="str">
            <v>0000000215</v>
          </cell>
          <cell r="AK460" t="str">
            <v>BHT</v>
          </cell>
          <cell r="AL460" t="str">
            <v>H004</v>
          </cell>
          <cell r="AM460">
            <v>20020409</v>
          </cell>
        </row>
        <row r="461">
          <cell r="AJ461" t="str">
            <v>0000000216</v>
          </cell>
          <cell r="AK461" t="str">
            <v>BHT</v>
          </cell>
          <cell r="AL461" t="str">
            <v>H004</v>
          </cell>
          <cell r="AM461">
            <v>20020409</v>
          </cell>
        </row>
        <row r="462">
          <cell r="AJ462" t="str">
            <v>0000000244</v>
          </cell>
          <cell r="AK462" t="str">
            <v>BHT</v>
          </cell>
          <cell r="AL462" t="str">
            <v>H004</v>
          </cell>
          <cell r="AM462">
            <v>20020409</v>
          </cell>
        </row>
        <row r="463">
          <cell r="AJ463" t="str">
            <v>0000000331</v>
          </cell>
          <cell r="AK463" t="str">
            <v>BHT</v>
          </cell>
          <cell r="AL463" t="str">
            <v>H004</v>
          </cell>
          <cell r="AM463">
            <v>20020417</v>
          </cell>
        </row>
        <row r="464">
          <cell r="AJ464" t="str">
            <v>0000000433</v>
          </cell>
          <cell r="AK464" t="str">
            <v>BHT</v>
          </cell>
          <cell r="AL464" t="str">
            <v>H004</v>
          </cell>
          <cell r="AM464">
            <v>20020422</v>
          </cell>
        </row>
        <row r="465">
          <cell r="AJ465" t="str">
            <v>0000000434</v>
          </cell>
          <cell r="AK465" t="str">
            <v>BHT</v>
          </cell>
          <cell r="AL465" t="str">
            <v>H004</v>
          </cell>
          <cell r="AM465">
            <v>20020422</v>
          </cell>
        </row>
        <row r="466">
          <cell r="AJ466" t="str">
            <v>0000000435</v>
          </cell>
          <cell r="AK466" t="str">
            <v>BHT</v>
          </cell>
          <cell r="AL466" t="str">
            <v>H004</v>
          </cell>
          <cell r="AM466">
            <v>20020422</v>
          </cell>
        </row>
        <row r="467">
          <cell r="AJ467" t="str">
            <v>0000000577</v>
          </cell>
          <cell r="AK467" t="str">
            <v>BHT</v>
          </cell>
          <cell r="AL467" t="str">
            <v>H004</v>
          </cell>
          <cell r="AM467">
            <v>20020429</v>
          </cell>
        </row>
        <row r="468">
          <cell r="AJ468" t="str">
            <v>0000000261</v>
          </cell>
          <cell r="AK468" t="str">
            <v>BHT</v>
          </cell>
          <cell r="AL468" t="str">
            <v>H005</v>
          </cell>
          <cell r="AM468">
            <v>20020410</v>
          </cell>
        </row>
        <row r="469">
          <cell r="AJ469" t="str">
            <v>0000000013</v>
          </cell>
          <cell r="AK469" t="str">
            <v>BHT</v>
          </cell>
          <cell r="AL469" t="str">
            <v>I001</v>
          </cell>
          <cell r="AM469">
            <v>20020401</v>
          </cell>
        </row>
        <row r="470">
          <cell r="AJ470" t="str">
            <v>0000000014</v>
          </cell>
          <cell r="AK470" t="str">
            <v>BHT</v>
          </cell>
          <cell r="AL470" t="str">
            <v>I001</v>
          </cell>
          <cell r="AM470">
            <v>20020401</v>
          </cell>
        </row>
        <row r="471">
          <cell r="AJ471" t="str">
            <v>0000000025</v>
          </cell>
          <cell r="AK471" t="str">
            <v>BHT</v>
          </cell>
          <cell r="AL471" t="str">
            <v>I001</v>
          </cell>
          <cell r="AM471">
            <v>20020401</v>
          </cell>
        </row>
        <row r="472">
          <cell r="AJ472" t="str">
            <v>0000000032</v>
          </cell>
          <cell r="AK472" t="str">
            <v>BHT</v>
          </cell>
          <cell r="AL472" t="str">
            <v>I001</v>
          </cell>
          <cell r="AM472">
            <v>20020402</v>
          </cell>
        </row>
        <row r="473">
          <cell r="AJ473" t="str">
            <v>0000000033</v>
          </cell>
          <cell r="AK473" t="str">
            <v>BHT</v>
          </cell>
          <cell r="AL473" t="str">
            <v>I001</v>
          </cell>
          <cell r="AM473">
            <v>20020402</v>
          </cell>
        </row>
        <row r="474">
          <cell r="AJ474" t="str">
            <v>0000000034</v>
          </cell>
          <cell r="AK474" t="str">
            <v>BHT</v>
          </cell>
          <cell r="AL474" t="str">
            <v>I001</v>
          </cell>
          <cell r="AM474">
            <v>20020402</v>
          </cell>
        </row>
        <row r="475">
          <cell r="AJ475" t="str">
            <v>0000000035</v>
          </cell>
          <cell r="AK475" t="str">
            <v>BHT</v>
          </cell>
          <cell r="AL475" t="str">
            <v>I001</v>
          </cell>
          <cell r="AM475">
            <v>20020402</v>
          </cell>
        </row>
        <row r="476">
          <cell r="AJ476" t="str">
            <v>0000000072</v>
          </cell>
          <cell r="AK476" t="str">
            <v>BHT</v>
          </cell>
          <cell r="AL476" t="str">
            <v>I001</v>
          </cell>
          <cell r="AM476">
            <v>20020403</v>
          </cell>
        </row>
        <row r="477">
          <cell r="AJ477" t="str">
            <v>0000000073</v>
          </cell>
          <cell r="AK477" t="str">
            <v>BHT</v>
          </cell>
          <cell r="AL477" t="str">
            <v>I001</v>
          </cell>
          <cell r="AM477">
            <v>20020403</v>
          </cell>
        </row>
        <row r="478">
          <cell r="AJ478" t="str">
            <v>0000000101</v>
          </cell>
          <cell r="AK478" t="str">
            <v>BHT</v>
          </cell>
          <cell r="AL478" t="str">
            <v>I001</v>
          </cell>
          <cell r="AM478">
            <v>20020404</v>
          </cell>
        </row>
        <row r="479">
          <cell r="AJ479" t="str">
            <v>0000000102</v>
          </cell>
          <cell r="AK479" t="str">
            <v>BHT</v>
          </cell>
          <cell r="AL479" t="str">
            <v>I001</v>
          </cell>
          <cell r="AM479">
            <v>20020404</v>
          </cell>
        </row>
        <row r="480">
          <cell r="AJ480" t="str">
            <v>0000000103</v>
          </cell>
          <cell r="AK480" t="str">
            <v>BHT</v>
          </cell>
          <cell r="AL480" t="str">
            <v>I001</v>
          </cell>
          <cell r="AM480">
            <v>20020404</v>
          </cell>
        </row>
        <row r="481">
          <cell r="AJ481" t="str">
            <v>0000000133</v>
          </cell>
          <cell r="AK481" t="str">
            <v>BHT</v>
          </cell>
          <cell r="AL481" t="str">
            <v>I001</v>
          </cell>
          <cell r="AM481">
            <v>20020405</v>
          </cell>
        </row>
        <row r="482">
          <cell r="AJ482" t="str">
            <v>0000000134</v>
          </cell>
          <cell r="AK482" t="str">
            <v>BHT</v>
          </cell>
          <cell r="AL482" t="str">
            <v>I001</v>
          </cell>
          <cell r="AM482">
            <v>20020405</v>
          </cell>
        </row>
        <row r="483">
          <cell r="AJ483" t="str">
            <v>0000000135</v>
          </cell>
          <cell r="AK483" t="str">
            <v>BHT</v>
          </cell>
          <cell r="AL483" t="str">
            <v>I001</v>
          </cell>
          <cell r="AM483">
            <v>20020405</v>
          </cell>
        </row>
        <row r="484">
          <cell r="AJ484" t="str">
            <v>0000000163</v>
          </cell>
          <cell r="AK484" t="str">
            <v>BHT</v>
          </cell>
          <cell r="AL484" t="str">
            <v>I001</v>
          </cell>
          <cell r="AM484">
            <v>20020405</v>
          </cell>
        </row>
        <row r="485">
          <cell r="AJ485" t="str">
            <v>0000000164</v>
          </cell>
          <cell r="AK485" t="str">
            <v>BHT</v>
          </cell>
          <cell r="AL485" t="str">
            <v>I001</v>
          </cell>
          <cell r="AM485">
            <v>20020405</v>
          </cell>
        </row>
        <row r="486">
          <cell r="AJ486" t="str">
            <v>0000000198</v>
          </cell>
          <cell r="AK486" t="str">
            <v>BHT</v>
          </cell>
          <cell r="AL486" t="str">
            <v>I001</v>
          </cell>
          <cell r="AM486">
            <v>20020408</v>
          </cell>
        </row>
        <row r="487">
          <cell r="AJ487" t="str">
            <v>0000000199</v>
          </cell>
          <cell r="AK487" t="str">
            <v>BHT</v>
          </cell>
          <cell r="AL487" t="str">
            <v>I001</v>
          </cell>
          <cell r="AM487">
            <v>20020408</v>
          </cell>
        </row>
        <row r="488">
          <cell r="AJ488" t="str">
            <v>0000000211</v>
          </cell>
          <cell r="AK488" t="str">
            <v>BHT</v>
          </cell>
          <cell r="AL488" t="str">
            <v>I001</v>
          </cell>
          <cell r="AM488">
            <v>20020409</v>
          </cell>
        </row>
        <row r="489">
          <cell r="AJ489" t="str">
            <v>0000000212</v>
          </cell>
          <cell r="AK489" t="str">
            <v>BHT</v>
          </cell>
          <cell r="AL489" t="str">
            <v>I001</v>
          </cell>
          <cell r="AM489">
            <v>20020409</v>
          </cell>
        </row>
        <row r="490">
          <cell r="AJ490" t="str">
            <v>0000000213</v>
          </cell>
          <cell r="AK490" t="str">
            <v>BHT</v>
          </cell>
          <cell r="AL490" t="str">
            <v>I001</v>
          </cell>
          <cell r="AM490">
            <v>20020409</v>
          </cell>
        </row>
        <row r="491">
          <cell r="AJ491" t="str">
            <v>0000000257</v>
          </cell>
          <cell r="AK491" t="str">
            <v>BHT</v>
          </cell>
          <cell r="AL491" t="str">
            <v>I001</v>
          </cell>
          <cell r="AM491">
            <v>20020410</v>
          </cell>
        </row>
        <row r="492">
          <cell r="AJ492" t="str">
            <v>0000000258</v>
          </cell>
          <cell r="AK492" t="str">
            <v>BHT</v>
          </cell>
          <cell r="AL492" t="str">
            <v>I001</v>
          </cell>
          <cell r="AM492">
            <v>20020410</v>
          </cell>
        </row>
        <row r="493">
          <cell r="AJ493" t="str">
            <v>0000000259</v>
          </cell>
          <cell r="AK493" t="str">
            <v>BHT</v>
          </cell>
          <cell r="AL493" t="str">
            <v>I001</v>
          </cell>
          <cell r="AM493">
            <v>20020410</v>
          </cell>
        </row>
        <row r="494">
          <cell r="AJ494" t="str">
            <v>0000000290</v>
          </cell>
          <cell r="AK494" t="str">
            <v>BHT</v>
          </cell>
          <cell r="AL494" t="str">
            <v>I001</v>
          </cell>
          <cell r="AM494">
            <v>20020411</v>
          </cell>
        </row>
        <row r="495">
          <cell r="AJ495" t="str">
            <v>0000000291</v>
          </cell>
          <cell r="AK495" t="str">
            <v>BHT</v>
          </cell>
          <cell r="AL495" t="str">
            <v>I001</v>
          </cell>
          <cell r="AM495">
            <v>20020411</v>
          </cell>
        </row>
        <row r="496">
          <cell r="AJ496" t="str">
            <v>0000000292</v>
          </cell>
          <cell r="AK496" t="str">
            <v>BHT</v>
          </cell>
          <cell r="AL496" t="str">
            <v>I001</v>
          </cell>
          <cell r="AM496">
            <v>20020411</v>
          </cell>
        </row>
        <row r="497">
          <cell r="AJ497" t="str">
            <v>0000000327</v>
          </cell>
          <cell r="AK497" t="str">
            <v>BHT</v>
          </cell>
          <cell r="AL497" t="str">
            <v>I001</v>
          </cell>
          <cell r="AM497">
            <v>20020412</v>
          </cell>
        </row>
        <row r="498">
          <cell r="AJ498" t="str">
            <v>0000000328</v>
          </cell>
          <cell r="AK498" t="str">
            <v>BHT</v>
          </cell>
          <cell r="AL498" t="str">
            <v>I001</v>
          </cell>
          <cell r="AM498">
            <v>20020412</v>
          </cell>
        </row>
        <row r="499">
          <cell r="AJ499" t="str">
            <v>0000000432</v>
          </cell>
          <cell r="AK499" t="str">
            <v>BHT</v>
          </cell>
          <cell r="AL499" t="str">
            <v>I001</v>
          </cell>
          <cell r="AM499">
            <v>20020422</v>
          </cell>
        </row>
        <row r="500">
          <cell r="AJ500" t="str">
            <v>0000000437</v>
          </cell>
          <cell r="AK500" t="str">
            <v>BHT</v>
          </cell>
          <cell r="AL500" t="str">
            <v>I001</v>
          </cell>
          <cell r="AM500">
            <v>20020423</v>
          </cell>
        </row>
        <row r="501">
          <cell r="AJ501" t="str">
            <v>0000000464</v>
          </cell>
          <cell r="AK501" t="str">
            <v>BHT</v>
          </cell>
          <cell r="AL501" t="str">
            <v>I001</v>
          </cell>
          <cell r="AM501">
            <v>20020424</v>
          </cell>
        </row>
        <row r="502">
          <cell r="AJ502" t="str">
            <v>0000000490</v>
          </cell>
          <cell r="AK502" t="str">
            <v>BHT</v>
          </cell>
          <cell r="AL502" t="str">
            <v>I001</v>
          </cell>
          <cell r="AM502">
            <v>20020425</v>
          </cell>
        </row>
        <row r="503">
          <cell r="AJ503" t="str">
            <v>0000000548</v>
          </cell>
          <cell r="AK503" t="str">
            <v>BHT</v>
          </cell>
          <cell r="AL503" t="str">
            <v>I001</v>
          </cell>
          <cell r="AM503">
            <v>20020426</v>
          </cell>
        </row>
        <row r="504">
          <cell r="AJ504" t="str">
            <v>0000000564</v>
          </cell>
          <cell r="AK504" t="str">
            <v>BHT</v>
          </cell>
          <cell r="AL504" t="str">
            <v>I001</v>
          </cell>
          <cell r="AM504">
            <v>20020427</v>
          </cell>
        </row>
        <row r="505">
          <cell r="AJ505" t="str">
            <v>0000000575</v>
          </cell>
          <cell r="AK505" t="str">
            <v>BHT</v>
          </cell>
          <cell r="AL505" t="str">
            <v>I001</v>
          </cell>
          <cell r="AM505">
            <v>20020429</v>
          </cell>
        </row>
        <row r="506">
          <cell r="AJ506" t="str">
            <v>0000000104</v>
          </cell>
          <cell r="AK506" t="str">
            <v>BHT</v>
          </cell>
          <cell r="AL506" t="str">
            <v>I002</v>
          </cell>
          <cell r="AM506">
            <v>20020404</v>
          </cell>
        </row>
        <row r="507">
          <cell r="AJ507" t="str">
            <v>0000000323</v>
          </cell>
          <cell r="AK507" t="str">
            <v>BHT</v>
          </cell>
          <cell r="AL507" t="str">
            <v>I003</v>
          </cell>
          <cell r="AM507">
            <v>20020412</v>
          </cell>
        </row>
        <row r="508">
          <cell r="AJ508" t="str">
            <v>0000000069</v>
          </cell>
          <cell r="AK508" t="str">
            <v>BHT</v>
          </cell>
          <cell r="AL508" t="str">
            <v>I004</v>
          </cell>
          <cell r="AM508">
            <v>20020402</v>
          </cell>
        </row>
        <row r="509">
          <cell r="AJ509" t="str">
            <v>0000000074</v>
          </cell>
          <cell r="AK509" t="str">
            <v>BHT</v>
          </cell>
          <cell r="AL509" t="str">
            <v>I004</v>
          </cell>
          <cell r="AM509">
            <v>20020403</v>
          </cell>
        </row>
        <row r="510">
          <cell r="AJ510" t="str">
            <v>0000000136</v>
          </cell>
          <cell r="AK510" t="str">
            <v>BHT</v>
          </cell>
          <cell r="AL510" t="str">
            <v>I004</v>
          </cell>
          <cell r="AM510">
            <v>20020405</v>
          </cell>
        </row>
        <row r="511">
          <cell r="AJ511" t="str">
            <v>0000000362</v>
          </cell>
          <cell r="AK511" t="str">
            <v>BHT</v>
          </cell>
          <cell r="AL511" t="str">
            <v>I004</v>
          </cell>
          <cell r="AM511">
            <v>20020419</v>
          </cell>
        </row>
        <row r="512">
          <cell r="AJ512" t="str">
            <v>0000000465</v>
          </cell>
          <cell r="AK512" t="str">
            <v>BHT</v>
          </cell>
          <cell r="AL512" t="str">
            <v>I004</v>
          </cell>
          <cell r="AM512">
            <v>20020424</v>
          </cell>
        </row>
        <row r="513">
          <cell r="AJ513" t="str">
            <v>0000000466</v>
          </cell>
          <cell r="AK513" t="str">
            <v>BHT</v>
          </cell>
          <cell r="AL513" t="str">
            <v>I004</v>
          </cell>
          <cell r="AM513">
            <v>20020424</v>
          </cell>
        </row>
        <row r="514">
          <cell r="AJ514" t="str">
            <v>0000000467</v>
          </cell>
          <cell r="AK514" t="str">
            <v>BHT</v>
          </cell>
          <cell r="AL514" t="str">
            <v>I004</v>
          </cell>
          <cell r="AM514">
            <v>20020424</v>
          </cell>
        </row>
        <row r="515">
          <cell r="AJ515" t="str">
            <v>0000000549</v>
          </cell>
          <cell r="AK515" t="str">
            <v>BHT</v>
          </cell>
          <cell r="AL515" t="str">
            <v>I004</v>
          </cell>
          <cell r="AM515">
            <v>20020426</v>
          </cell>
        </row>
        <row r="516">
          <cell r="AJ516" t="str">
            <v>0000000554</v>
          </cell>
          <cell r="AK516" t="str">
            <v>BHT</v>
          </cell>
          <cell r="AL516" t="str">
            <v>I004</v>
          </cell>
          <cell r="AM516">
            <v>20020426</v>
          </cell>
        </row>
        <row r="517">
          <cell r="AJ517" t="str">
            <v>0000000576</v>
          </cell>
          <cell r="AK517" t="str">
            <v>BHT</v>
          </cell>
          <cell r="AL517" t="str">
            <v>I004</v>
          </cell>
          <cell r="AM517">
            <v>20020429</v>
          </cell>
        </row>
        <row r="518">
          <cell r="AJ518" t="str">
            <v>0000000610</v>
          </cell>
          <cell r="AK518" t="str">
            <v>BHT</v>
          </cell>
          <cell r="AL518" t="str">
            <v>I004</v>
          </cell>
          <cell r="AM518">
            <v>20020430</v>
          </cell>
        </row>
        <row r="519">
          <cell r="AJ519" t="str">
            <v>0000000031</v>
          </cell>
          <cell r="AK519" t="str">
            <v>BHT</v>
          </cell>
          <cell r="AL519" t="str">
            <v>I005</v>
          </cell>
          <cell r="AM519">
            <v>20020402</v>
          </cell>
        </row>
        <row r="520">
          <cell r="AJ520" t="str">
            <v>0000000127</v>
          </cell>
          <cell r="AK520" t="str">
            <v>YEN</v>
          </cell>
          <cell r="AL520" t="str">
            <v>M001</v>
          </cell>
          <cell r="AM520">
            <v>20020404</v>
          </cell>
        </row>
        <row r="521">
          <cell r="AJ521" t="str">
            <v>0000000160</v>
          </cell>
          <cell r="AK521" t="str">
            <v>YEN</v>
          </cell>
          <cell r="AL521" t="str">
            <v>M001</v>
          </cell>
          <cell r="AM521">
            <v>20020405</v>
          </cell>
        </row>
        <row r="522">
          <cell r="AJ522" t="str">
            <v>0000000379</v>
          </cell>
          <cell r="AK522" t="str">
            <v>YEN</v>
          </cell>
          <cell r="AL522" t="str">
            <v>M001</v>
          </cell>
          <cell r="AM522">
            <v>20020419</v>
          </cell>
        </row>
        <row r="523">
          <cell r="AJ523" t="str">
            <v>0000000397</v>
          </cell>
          <cell r="AK523" t="str">
            <v>YEN</v>
          </cell>
          <cell r="AL523" t="str">
            <v>M001</v>
          </cell>
          <cell r="AM523">
            <v>20020420</v>
          </cell>
        </row>
        <row r="524">
          <cell r="AJ524" t="str">
            <v>0000000555</v>
          </cell>
          <cell r="AK524" t="str">
            <v>YEN</v>
          </cell>
          <cell r="AL524" t="str">
            <v>M001</v>
          </cell>
          <cell r="AM524">
            <v>20020426</v>
          </cell>
        </row>
        <row r="525">
          <cell r="AJ525" t="str">
            <v>0000000563</v>
          </cell>
          <cell r="AK525" t="str">
            <v>YEN</v>
          </cell>
          <cell r="AL525" t="str">
            <v>M001</v>
          </cell>
          <cell r="AM525">
            <v>20020426</v>
          </cell>
        </row>
        <row r="526">
          <cell r="AJ526" t="str">
            <v>0000000061</v>
          </cell>
          <cell r="AK526" t="str">
            <v>YEN</v>
          </cell>
          <cell r="AL526" t="str">
            <v>M002</v>
          </cell>
          <cell r="AM526">
            <v>20020402</v>
          </cell>
        </row>
        <row r="527">
          <cell r="AJ527" t="str">
            <v>0000000062</v>
          </cell>
          <cell r="AK527" t="str">
            <v>YEN</v>
          </cell>
          <cell r="AL527" t="str">
            <v>M002</v>
          </cell>
          <cell r="AM527">
            <v>20020402</v>
          </cell>
        </row>
        <row r="528">
          <cell r="AJ528" t="str">
            <v>0000000063</v>
          </cell>
          <cell r="AK528" t="str">
            <v>YEN</v>
          </cell>
          <cell r="AL528" t="str">
            <v>M002</v>
          </cell>
          <cell r="AM528">
            <v>20020402</v>
          </cell>
        </row>
        <row r="529">
          <cell r="AJ529" t="str">
            <v>0000000064</v>
          </cell>
          <cell r="AK529" t="str">
            <v>YEN</v>
          </cell>
          <cell r="AL529" t="str">
            <v>M002</v>
          </cell>
          <cell r="AM529">
            <v>20020402</v>
          </cell>
        </row>
        <row r="530">
          <cell r="AJ530" t="str">
            <v>0000000065</v>
          </cell>
          <cell r="AK530" t="str">
            <v>YEN</v>
          </cell>
          <cell r="AL530" t="str">
            <v>M002</v>
          </cell>
          <cell r="AM530">
            <v>20020402</v>
          </cell>
        </row>
        <row r="531">
          <cell r="AJ531" t="str">
            <v>0000000067</v>
          </cell>
          <cell r="AK531" t="str">
            <v>YEN</v>
          </cell>
          <cell r="AL531" t="str">
            <v>M002</v>
          </cell>
          <cell r="AM531">
            <v>20020402</v>
          </cell>
        </row>
        <row r="532">
          <cell r="AJ532" t="str">
            <v>0000000068</v>
          </cell>
          <cell r="AK532" t="str">
            <v>YEN</v>
          </cell>
          <cell r="AL532" t="str">
            <v>M002</v>
          </cell>
          <cell r="AM532">
            <v>20020402</v>
          </cell>
        </row>
        <row r="533">
          <cell r="AJ533" t="str">
            <v>0000000125</v>
          </cell>
          <cell r="AK533" t="str">
            <v>YEN</v>
          </cell>
          <cell r="AL533" t="str">
            <v>M002</v>
          </cell>
          <cell r="AM533">
            <v>20020404</v>
          </cell>
        </row>
        <row r="534">
          <cell r="AJ534" t="str">
            <v>0000000126</v>
          </cell>
          <cell r="AK534" t="str">
            <v>YEN</v>
          </cell>
          <cell r="AL534" t="str">
            <v>M002</v>
          </cell>
          <cell r="AM534">
            <v>20020404</v>
          </cell>
        </row>
        <row r="535">
          <cell r="AJ535" t="str">
            <v>0000000132</v>
          </cell>
          <cell r="AK535" t="str">
            <v>YEN</v>
          </cell>
          <cell r="AL535" t="str">
            <v>M002</v>
          </cell>
          <cell r="AM535">
            <v>20020404</v>
          </cell>
        </row>
        <row r="536">
          <cell r="AJ536" t="str">
            <v>0000000161</v>
          </cell>
          <cell r="AK536" t="str">
            <v>YEN</v>
          </cell>
          <cell r="AL536" t="str">
            <v>M002</v>
          </cell>
          <cell r="AM536">
            <v>20020405</v>
          </cell>
        </row>
        <row r="537">
          <cell r="AJ537" t="str">
            <v>0000000162</v>
          </cell>
          <cell r="AK537" t="str">
            <v>YEN</v>
          </cell>
          <cell r="AL537" t="str">
            <v>M002</v>
          </cell>
          <cell r="AM537">
            <v>20020405</v>
          </cell>
        </row>
        <row r="538">
          <cell r="AJ538" t="str">
            <v>0000000208</v>
          </cell>
          <cell r="AK538" t="str">
            <v>YEN</v>
          </cell>
          <cell r="AL538" t="str">
            <v>M002</v>
          </cell>
          <cell r="AM538">
            <v>20020408</v>
          </cell>
        </row>
        <row r="539">
          <cell r="AJ539" t="str">
            <v>0000000209</v>
          </cell>
          <cell r="AK539" t="str">
            <v>YEN</v>
          </cell>
          <cell r="AL539" t="str">
            <v>M002</v>
          </cell>
          <cell r="AM539">
            <v>20020408</v>
          </cell>
        </row>
        <row r="540">
          <cell r="AJ540" t="str">
            <v>0000000243</v>
          </cell>
          <cell r="AK540" t="str">
            <v>YEN</v>
          </cell>
          <cell r="AL540" t="str">
            <v>M002</v>
          </cell>
          <cell r="AM540">
            <v>20020409</v>
          </cell>
        </row>
        <row r="541">
          <cell r="AJ541" t="str">
            <v>0000000255</v>
          </cell>
          <cell r="AK541" t="str">
            <v>YEN</v>
          </cell>
          <cell r="AL541" t="str">
            <v>M002</v>
          </cell>
          <cell r="AM541">
            <v>20020409</v>
          </cell>
        </row>
        <row r="542">
          <cell r="AJ542" t="str">
            <v>0000000256</v>
          </cell>
          <cell r="AK542" t="str">
            <v>YEN</v>
          </cell>
          <cell r="AL542" t="str">
            <v>M002</v>
          </cell>
          <cell r="AM542">
            <v>20020409</v>
          </cell>
        </row>
        <row r="543">
          <cell r="AJ543" t="str">
            <v>0000000289</v>
          </cell>
          <cell r="AK543" t="str">
            <v>YEN</v>
          </cell>
          <cell r="AL543" t="str">
            <v>M002</v>
          </cell>
          <cell r="AM543">
            <v>20020410</v>
          </cell>
        </row>
        <row r="544">
          <cell r="AJ544" t="str">
            <v>0000000356</v>
          </cell>
          <cell r="AK544" t="str">
            <v>YEN</v>
          </cell>
          <cell r="AL544" t="str">
            <v>M002</v>
          </cell>
          <cell r="AM544">
            <v>20020418</v>
          </cell>
        </row>
        <row r="545">
          <cell r="AJ545" t="str">
            <v>0000000357</v>
          </cell>
          <cell r="AK545" t="str">
            <v>YEN</v>
          </cell>
          <cell r="AL545" t="str">
            <v>M002</v>
          </cell>
          <cell r="AM545">
            <v>20020418</v>
          </cell>
        </row>
        <row r="546">
          <cell r="AJ546" t="str">
            <v>0000000364</v>
          </cell>
          <cell r="AK546" t="str">
            <v>YEN</v>
          </cell>
          <cell r="AL546" t="str">
            <v>M002</v>
          </cell>
          <cell r="AM546">
            <v>20020419</v>
          </cell>
        </row>
        <row r="547">
          <cell r="AJ547" t="str">
            <v>0000000365</v>
          </cell>
          <cell r="AK547" t="str">
            <v>YEN</v>
          </cell>
          <cell r="AL547" t="str">
            <v>M002</v>
          </cell>
          <cell r="AM547">
            <v>20020419</v>
          </cell>
        </row>
        <row r="548">
          <cell r="AJ548" t="str">
            <v>0000000376</v>
          </cell>
          <cell r="AK548" t="str">
            <v>YEN</v>
          </cell>
          <cell r="AL548" t="str">
            <v>M002</v>
          </cell>
          <cell r="AM548">
            <v>20020419</v>
          </cell>
        </row>
        <row r="549">
          <cell r="AJ549" t="str">
            <v>0000000377</v>
          </cell>
          <cell r="AK549" t="str">
            <v>YEN</v>
          </cell>
          <cell r="AL549" t="str">
            <v>M002</v>
          </cell>
          <cell r="AM549">
            <v>20020419</v>
          </cell>
        </row>
        <row r="550">
          <cell r="AJ550" t="str">
            <v>0000000378</v>
          </cell>
          <cell r="AK550" t="str">
            <v>YEN</v>
          </cell>
          <cell r="AL550" t="str">
            <v>M002</v>
          </cell>
          <cell r="AM550">
            <v>20020419</v>
          </cell>
        </row>
        <row r="551">
          <cell r="AJ551" t="str">
            <v>0000000396</v>
          </cell>
          <cell r="AK551" t="str">
            <v>YEN</v>
          </cell>
          <cell r="AL551" t="str">
            <v>M002</v>
          </cell>
          <cell r="AM551">
            <v>20020420</v>
          </cell>
        </row>
        <row r="552">
          <cell r="AJ552" t="str">
            <v>0000000460</v>
          </cell>
          <cell r="AK552" t="str">
            <v>YEN</v>
          </cell>
          <cell r="AL552" t="str">
            <v>M002</v>
          </cell>
          <cell r="AM552">
            <v>20020423</v>
          </cell>
        </row>
        <row r="553">
          <cell r="AJ553" t="str">
            <v>0000000461</v>
          </cell>
          <cell r="AK553" t="str">
            <v>YEN</v>
          </cell>
          <cell r="AL553" t="str">
            <v>M002</v>
          </cell>
          <cell r="AM553">
            <v>20020423</v>
          </cell>
        </row>
        <row r="554">
          <cell r="AJ554" t="str">
            <v>0000000486</v>
          </cell>
          <cell r="AK554" t="str">
            <v>YEN</v>
          </cell>
          <cell r="AL554" t="str">
            <v>M002</v>
          </cell>
          <cell r="AM554">
            <v>20020424</v>
          </cell>
        </row>
        <row r="555">
          <cell r="AJ555" t="str">
            <v>0000000487</v>
          </cell>
          <cell r="AK555" t="str">
            <v>YEN</v>
          </cell>
          <cell r="AL555" t="str">
            <v>M002</v>
          </cell>
          <cell r="AM555">
            <v>20020424</v>
          </cell>
        </row>
        <row r="556">
          <cell r="AJ556" t="str">
            <v>0000000130</v>
          </cell>
          <cell r="AK556" t="str">
            <v>BHT_EXPORT</v>
          </cell>
          <cell r="AL556" t="str">
            <v>M005</v>
          </cell>
          <cell r="AM556">
            <v>20020404</v>
          </cell>
        </row>
        <row r="557">
          <cell r="AJ557" t="str">
            <v>0000000322</v>
          </cell>
          <cell r="AK557" t="str">
            <v>BHT_EXPORT</v>
          </cell>
          <cell r="AL557" t="str">
            <v>M005</v>
          </cell>
          <cell r="AM557">
            <v>20020411</v>
          </cell>
        </row>
        <row r="558">
          <cell r="AJ558" t="str">
            <v>0000000436</v>
          </cell>
          <cell r="AK558" t="str">
            <v>BHT_EXPORT</v>
          </cell>
          <cell r="AL558" t="str">
            <v>M005</v>
          </cell>
          <cell r="AM558">
            <v>20020422</v>
          </cell>
        </row>
        <row r="559">
          <cell r="AJ559" t="str">
            <v>0000000556</v>
          </cell>
          <cell r="AK559" t="str">
            <v>BHT_EXPORT</v>
          </cell>
          <cell r="AL559" t="str">
            <v>M005</v>
          </cell>
          <cell r="AM559">
            <v>20020426</v>
          </cell>
        </row>
        <row r="560">
          <cell r="AJ560" t="str">
            <v>0000000313</v>
          </cell>
          <cell r="AK560" t="str">
            <v>DOLLAR</v>
          </cell>
          <cell r="AL560" t="str">
            <v>M007</v>
          </cell>
          <cell r="AM560">
            <v>20020411</v>
          </cell>
        </row>
        <row r="561">
          <cell r="AJ561" t="str">
            <v>0000000026</v>
          </cell>
          <cell r="AK561" t="str">
            <v>BHT</v>
          </cell>
          <cell r="AL561" t="str">
            <v>T001</v>
          </cell>
          <cell r="AM561">
            <v>20020401</v>
          </cell>
        </row>
        <row r="562">
          <cell r="AJ562" t="str">
            <v>0000000029</v>
          </cell>
          <cell r="AK562" t="str">
            <v>BHT</v>
          </cell>
          <cell r="AL562" t="str">
            <v>T001</v>
          </cell>
          <cell r="AM562">
            <v>20020402</v>
          </cell>
        </row>
        <row r="563">
          <cell r="AJ563" t="str">
            <v>0000000066</v>
          </cell>
          <cell r="AK563" t="str">
            <v>BHT</v>
          </cell>
          <cell r="AL563" t="str">
            <v>T001</v>
          </cell>
          <cell r="AM563">
            <v>20020402</v>
          </cell>
        </row>
        <row r="564">
          <cell r="AJ564" t="str">
            <v>0000000070</v>
          </cell>
          <cell r="AK564" t="str">
            <v>BHT</v>
          </cell>
          <cell r="AL564" t="str">
            <v>T001</v>
          </cell>
          <cell r="AM564">
            <v>20020403</v>
          </cell>
        </row>
        <row r="565">
          <cell r="AJ565" t="str">
            <v>0000000128</v>
          </cell>
          <cell r="AK565" t="str">
            <v>BHT</v>
          </cell>
          <cell r="AL565" t="str">
            <v>T001</v>
          </cell>
          <cell r="AM565">
            <v>20020404</v>
          </cell>
        </row>
        <row r="566">
          <cell r="AJ566" t="str">
            <v>0000000158</v>
          </cell>
          <cell r="AK566" t="str">
            <v>BHT</v>
          </cell>
          <cell r="AL566" t="str">
            <v>T001</v>
          </cell>
          <cell r="AM566">
            <v>20020405</v>
          </cell>
        </row>
        <row r="567">
          <cell r="AJ567" t="str">
            <v>0000000196</v>
          </cell>
          <cell r="AK567" t="str">
            <v>BHT</v>
          </cell>
          <cell r="AL567" t="str">
            <v>T001</v>
          </cell>
          <cell r="AM567">
            <v>20020406</v>
          </cell>
        </row>
        <row r="568">
          <cell r="AJ568" t="str">
            <v>0000000210</v>
          </cell>
          <cell r="AK568" t="str">
            <v>BHT</v>
          </cell>
          <cell r="AL568" t="str">
            <v>T001</v>
          </cell>
          <cell r="AM568">
            <v>20020408</v>
          </cell>
        </row>
        <row r="569">
          <cell r="AJ569" t="str">
            <v>0000000241</v>
          </cell>
          <cell r="AK569" t="str">
            <v>BHT</v>
          </cell>
          <cell r="AL569" t="str">
            <v>T001</v>
          </cell>
          <cell r="AM569">
            <v>20020409</v>
          </cell>
        </row>
        <row r="570">
          <cell r="AJ570" t="str">
            <v>0000000285</v>
          </cell>
          <cell r="AK570" t="str">
            <v>BHT</v>
          </cell>
          <cell r="AL570" t="str">
            <v>T001</v>
          </cell>
          <cell r="AM570">
            <v>20020410</v>
          </cell>
        </row>
        <row r="571">
          <cell r="AJ571" t="str">
            <v>0000000317</v>
          </cell>
          <cell r="AK571" t="str">
            <v>BHT</v>
          </cell>
          <cell r="AL571" t="str">
            <v>T001</v>
          </cell>
          <cell r="AM571">
            <v>20020411</v>
          </cell>
        </row>
        <row r="572">
          <cell r="AJ572" t="str">
            <v>0000000320</v>
          </cell>
          <cell r="AK572" t="str">
            <v>BHT</v>
          </cell>
          <cell r="AL572" t="str">
            <v>T001</v>
          </cell>
          <cell r="AM572">
            <v>20020411</v>
          </cell>
        </row>
        <row r="573">
          <cell r="AJ573" t="str">
            <v>0000000329</v>
          </cell>
          <cell r="AK573" t="str">
            <v>BHT</v>
          </cell>
          <cell r="AL573" t="str">
            <v>T001</v>
          </cell>
          <cell r="AM573">
            <v>20020412</v>
          </cell>
        </row>
        <row r="574">
          <cell r="AJ574" t="str">
            <v>0000000358</v>
          </cell>
          <cell r="AK574" t="str">
            <v>BHT</v>
          </cell>
          <cell r="AL574" t="str">
            <v>T001</v>
          </cell>
          <cell r="AM574">
            <v>20020418</v>
          </cell>
        </row>
        <row r="575">
          <cell r="AJ575" t="str">
            <v>0000000360</v>
          </cell>
          <cell r="AK575" t="str">
            <v>BHT</v>
          </cell>
          <cell r="AL575" t="str">
            <v>T001</v>
          </cell>
          <cell r="AM575">
            <v>20020418</v>
          </cell>
        </row>
        <row r="576">
          <cell r="AJ576" t="str">
            <v>0000000380</v>
          </cell>
          <cell r="AK576" t="str">
            <v>BHT</v>
          </cell>
          <cell r="AL576" t="str">
            <v>T001</v>
          </cell>
          <cell r="AM576">
            <v>20020419</v>
          </cell>
        </row>
        <row r="577">
          <cell r="AJ577" t="str">
            <v>0000000398</v>
          </cell>
          <cell r="AK577" t="str">
            <v>BHT</v>
          </cell>
          <cell r="AL577" t="str">
            <v>T001</v>
          </cell>
          <cell r="AM577">
            <v>20020420</v>
          </cell>
        </row>
        <row r="578">
          <cell r="AJ578" t="str">
            <v>0000000458</v>
          </cell>
          <cell r="AK578" t="str">
            <v>BHT</v>
          </cell>
          <cell r="AL578" t="str">
            <v>T001</v>
          </cell>
          <cell r="AM578">
            <v>20020423</v>
          </cell>
        </row>
        <row r="579">
          <cell r="AJ579" t="str">
            <v>0000000462</v>
          </cell>
          <cell r="AK579" t="str">
            <v>BHT</v>
          </cell>
          <cell r="AL579" t="str">
            <v>T001</v>
          </cell>
          <cell r="AM579">
            <v>20020423</v>
          </cell>
        </row>
        <row r="580">
          <cell r="AJ580" t="str">
            <v>0000000488</v>
          </cell>
          <cell r="AK580" t="str">
            <v>BHT</v>
          </cell>
          <cell r="AL580" t="str">
            <v>T001</v>
          </cell>
          <cell r="AM580">
            <v>20020424</v>
          </cell>
        </row>
        <row r="581">
          <cell r="AJ581" t="str">
            <v>0000000550</v>
          </cell>
          <cell r="AK581" t="str">
            <v>BHT</v>
          </cell>
          <cell r="AL581" t="str">
            <v>T001</v>
          </cell>
          <cell r="AM581">
            <v>20020426</v>
          </cell>
        </row>
        <row r="582">
          <cell r="AJ582" t="str">
            <v>0000000557</v>
          </cell>
          <cell r="AK582" t="str">
            <v>BHT</v>
          </cell>
          <cell r="AL582" t="str">
            <v>T001</v>
          </cell>
          <cell r="AM582">
            <v>20020426</v>
          </cell>
        </row>
        <row r="583">
          <cell r="AJ583" t="str">
            <v>0000000572</v>
          </cell>
          <cell r="AK583" t="str">
            <v>BHT</v>
          </cell>
          <cell r="AL583" t="str">
            <v>T001</v>
          </cell>
          <cell r="AM583">
            <v>20020427</v>
          </cell>
        </row>
        <row r="584">
          <cell r="AJ584" t="str">
            <v>0000000573</v>
          </cell>
          <cell r="AK584" t="str">
            <v>BHT</v>
          </cell>
          <cell r="AL584" t="str">
            <v>T001</v>
          </cell>
          <cell r="AM584">
            <v>20020427</v>
          </cell>
        </row>
        <row r="585">
          <cell r="AJ585" t="str">
            <v>0000000604</v>
          </cell>
          <cell r="AK585" t="str">
            <v>BHT</v>
          </cell>
          <cell r="AL585" t="str">
            <v>T001</v>
          </cell>
          <cell r="AM585">
            <v>20020429</v>
          </cell>
        </row>
        <row r="586">
          <cell r="AJ586" t="str">
            <v>0000000605</v>
          </cell>
          <cell r="AK586" t="str">
            <v>BHT</v>
          </cell>
          <cell r="AL586" t="str">
            <v>T001</v>
          </cell>
          <cell r="AM586">
            <v>20020429</v>
          </cell>
        </row>
        <row r="587">
          <cell r="AJ587" t="str">
            <v>0000000607</v>
          </cell>
          <cell r="AK587" t="str">
            <v>BHT</v>
          </cell>
          <cell r="AL587" t="str">
            <v>T001</v>
          </cell>
          <cell r="AM587">
            <v>20020430</v>
          </cell>
        </row>
        <row r="588">
          <cell r="AJ588" t="str">
            <v>0000000608</v>
          </cell>
          <cell r="AK588" t="str">
            <v>BHT</v>
          </cell>
          <cell r="AL588" t="str">
            <v>T001</v>
          </cell>
          <cell r="AM588">
            <v>20020430</v>
          </cell>
        </row>
        <row r="589">
          <cell r="AJ589" t="str">
            <v>0000000027</v>
          </cell>
          <cell r="AK589" t="str">
            <v>BHT</v>
          </cell>
          <cell r="AL589" t="str">
            <v>T002</v>
          </cell>
          <cell r="AM589">
            <v>20020401</v>
          </cell>
        </row>
        <row r="590">
          <cell r="AJ590" t="str">
            <v>0000000030</v>
          </cell>
          <cell r="AK590" t="str">
            <v>BHT</v>
          </cell>
          <cell r="AL590" t="str">
            <v>T002</v>
          </cell>
          <cell r="AM590">
            <v>20020402</v>
          </cell>
        </row>
        <row r="591">
          <cell r="AJ591" t="str">
            <v>0000000071</v>
          </cell>
          <cell r="AK591" t="str">
            <v>BHT</v>
          </cell>
          <cell r="AL591" t="str">
            <v>T002</v>
          </cell>
          <cell r="AM591">
            <v>20020403</v>
          </cell>
        </row>
        <row r="592">
          <cell r="AJ592" t="str">
            <v>0000000129</v>
          </cell>
          <cell r="AK592" t="str">
            <v>BHT</v>
          </cell>
          <cell r="AL592" t="str">
            <v>T002</v>
          </cell>
          <cell r="AM592">
            <v>20020404</v>
          </cell>
        </row>
        <row r="593">
          <cell r="AJ593" t="str">
            <v>0000000159</v>
          </cell>
          <cell r="AK593" t="str">
            <v>BHT</v>
          </cell>
          <cell r="AL593" t="str">
            <v>T002</v>
          </cell>
          <cell r="AM593">
            <v>20020405</v>
          </cell>
        </row>
        <row r="594">
          <cell r="AJ594" t="str">
            <v>0000000242</v>
          </cell>
          <cell r="AK594" t="str">
            <v>BHT</v>
          </cell>
          <cell r="AL594" t="str">
            <v>T002</v>
          </cell>
          <cell r="AM594">
            <v>20020409</v>
          </cell>
        </row>
        <row r="595">
          <cell r="AJ595" t="str">
            <v>0000000321</v>
          </cell>
          <cell r="AK595" t="str">
            <v>BHT</v>
          </cell>
          <cell r="AL595" t="str">
            <v>T002</v>
          </cell>
          <cell r="AM595">
            <v>20020411</v>
          </cell>
        </row>
        <row r="596">
          <cell r="AJ596" t="str">
            <v>0000000330</v>
          </cell>
          <cell r="AK596" t="str">
            <v>BHT</v>
          </cell>
          <cell r="AL596" t="str">
            <v>T002</v>
          </cell>
          <cell r="AM596">
            <v>20020412</v>
          </cell>
        </row>
        <row r="597">
          <cell r="AJ597" t="str">
            <v>0000000359</v>
          </cell>
          <cell r="AK597" t="str">
            <v>BHT</v>
          </cell>
          <cell r="AL597" t="str">
            <v>T002</v>
          </cell>
          <cell r="AM597">
            <v>20020418</v>
          </cell>
        </row>
        <row r="598">
          <cell r="AJ598" t="str">
            <v>0000000361</v>
          </cell>
          <cell r="AK598" t="str">
            <v>BHT</v>
          </cell>
          <cell r="AL598" t="str">
            <v>T002</v>
          </cell>
          <cell r="AM598">
            <v>20020418</v>
          </cell>
        </row>
        <row r="599">
          <cell r="AJ599" t="str">
            <v>0000000381</v>
          </cell>
          <cell r="AK599" t="str">
            <v>BHT</v>
          </cell>
          <cell r="AL599" t="str">
            <v>T002</v>
          </cell>
          <cell r="AM599">
            <v>20020419</v>
          </cell>
        </row>
        <row r="600">
          <cell r="AJ600" t="str">
            <v>0000000382</v>
          </cell>
          <cell r="AK600" t="str">
            <v>BHT</v>
          </cell>
          <cell r="AL600" t="str">
            <v>T002</v>
          </cell>
          <cell r="AM600">
            <v>20020419</v>
          </cell>
        </row>
        <row r="601">
          <cell r="AJ601" t="str">
            <v>0000000395</v>
          </cell>
          <cell r="AK601" t="str">
            <v>BHT</v>
          </cell>
          <cell r="AL601" t="str">
            <v>T002</v>
          </cell>
          <cell r="AM601">
            <v>20020420</v>
          </cell>
        </row>
        <row r="602">
          <cell r="AJ602" t="str">
            <v>0000000399</v>
          </cell>
          <cell r="AK602" t="str">
            <v>BHT</v>
          </cell>
          <cell r="AL602" t="str">
            <v>T002</v>
          </cell>
          <cell r="AM602">
            <v>20020420</v>
          </cell>
        </row>
        <row r="603">
          <cell r="AJ603" t="str">
            <v>0000000459</v>
          </cell>
          <cell r="AK603" t="str">
            <v>BHT</v>
          </cell>
          <cell r="AL603" t="str">
            <v>T002</v>
          </cell>
          <cell r="AM603">
            <v>20020423</v>
          </cell>
        </row>
        <row r="604">
          <cell r="AJ604" t="str">
            <v>0000000463</v>
          </cell>
          <cell r="AK604" t="str">
            <v>BHT</v>
          </cell>
          <cell r="AL604" t="str">
            <v>T002</v>
          </cell>
          <cell r="AM604">
            <v>20020423</v>
          </cell>
        </row>
        <row r="605">
          <cell r="AJ605" t="str">
            <v>0000000489</v>
          </cell>
          <cell r="AK605" t="str">
            <v>BHT</v>
          </cell>
          <cell r="AL605" t="str">
            <v>T002</v>
          </cell>
          <cell r="AM605">
            <v>20020424</v>
          </cell>
        </row>
        <row r="606">
          <cell r="AJ606" t="str">
            <v>0000000551</v>
          </cell>
          <cell r="AK606" t="str">
            <v>BHT</v>
          </cell>
          <cell r="AL606" t="str">
            <v>T002</v>
          </cell>
          <cell r="AM606">
            <v>20020426</v>
          </cell>
        </row>
        <row r="607">
          <cell r="AJ607" t="str">
            <v>0000000558</v>
          </cell>
          <cell r="AK607" t="str">
            <v>BHT</v>
          </cell>
          <cell r="AL607" t="str">
            <v>T002</v>
          </cell>
          <cell r="AM607">
            <v>20020426</v>
          </cell>
        </row>
        <row r="608">
          <cell r="AJ608" t="str">
            <v>0000000574</v>
          </cell>
          <cell r="AK608" t="str">
            <v>BHT</v>
          </cell>
          <cell r="AL608" t="str">
            <v>T002</v>
          </cell>
          <cell r="AM608">
            <v>20020429</v>
          </cell>
        </row>
        <row r="609">
          <cell r="AJ609" t="str">
            <v>0000000609</v>
          </cell>
          <cell r="AK609" t="str">
            <v>BHT</v>
          </cell>
          <cell r="AL609" t="str">
            <v>T002</v>
          </cell>
          <cell r="AM609">
            <v>20020430</v>
          </cell>
        </row>
        <row r="610">
          <cell r="AJ610" t="str">
            <v>0000000214</v>
          </cell>
          <cell r="AK610" t="str">
            <v>BHT</v>
          </cell>
          <cell r="AL610" t="str">
            <v>T003</v>
          </cell>
          <cell r="AM610">
            <v>20020409</v>
          </cell>
        </row>
        <row r="611">
          <cell r="AJ611" t="str">
            <v>0000000001</v>
          </cell>
          <cell r="AK611" t="str">
            <v>BHT</v>
          </cell>
          <cell r="AL611" t="str">
            <v>T004</v>
          </cell>
          <cell r="AM611">
            <v>20020401</v>
          </cell>
        </row>
        <row r="612">
          <cell r="AJ612" t="str">
            <v>0000000137</v>
          </cell>
          <cell r="AK612" t="str">
            <v>BHT</v>
          </cell>
          <cell r="AL612" t="str">
            <v>T004</v>
          </cell>
          <cell r="AM612">
            <v>20020405</v>
          </cell>
        </row>
        <row r="613">
          <cell r="AJ613" t="str">
            <v>0000000260</v>
          </cell>
          <cell r="AK613" t="str">
            <v>BHT</v>
          </cell>
          <cell r="AL613" t="str">
            <v>T004</v>
          </cell>
          <cell r="AM613">
            <v>20020410</v>
          </cell>
        </row>
        <row r="614">
          <cell r="AJ614" t="str">
            <v>0000000363</v>
          </cell>
          <cell r="AK614" t="str">
            <v>BHT</v>
          </cell>
          <cell r="AL614" t="str">
            <v>T004</v>
          </cell>
          <cell r="AM614">
            <v>20020419</v>
          </cell>
        </row>
        <row r="615">
          <cell r="AJ615" t="str">
            <v>0000000468</v>
          </cell>
          <cell r="AK615" t="str">
            <v>BHT</v>
          </cell>
          <cell r="AL615" t="str">
            <v>T004</v>
          </cell>
          <cell r="AM615">
            <v>20020424</v>
          </cell>
        </row>
        <row r="616">
          <cell r="AJ616" t="str">
            <v>0000000521</v>
          </cell>
          <cell r="AK616" t="str">
            <v>BHT</v>
          </cell>
          <cell r="AL616" t="str">
            <v>T004</v>
          </cell>
          <cell r="AM616">
            <v>20020426</v>
          </cell>
        </row>
        <row r="617">
          <cell r="AJ617" t="str">
            <v>0000000197</v>
          </cell>
          <cell r="AK617" t="str">
            <v>BHT</v>
          </cell>
          <cell r="AL617" t="str">
            <v>T005</v>
          </cell>
          <cell r="AM617">
            <v>20020408</v>
          </cell>
        </row>
        <row r="618">
          <cell r="AJ618" t="str">
            <v>0000000606</v>
          </cell>
          <cell r="AK618" t="str">
            <v>BHT</v>
          </cell>
          <cell r="AL618" t="str">
            <v>T005</v>
          </cell>
          <cell r="AM618">
            <v>20020429</v>
          </cell>
        </row>
        <row r="619">
          <cell r="AJ619" t="str">
            <v>0000000633</v>
          </cell>
          <cell r="AK619" t="str">
            <v>BHT</v>
          </cell>
          <cell r="AL619" t="str">
            <v>T005</v>
          </cell>
          <cell r="AM619">
            <v>20020430</v>
          </cell>
        </row>
        <row r="620">
          <cell r="AL620" t="str">
            <v/>
          </cell>
        </row>
        <row r="621">
          <cell r="AJ621" t="str">
            <v/>
          </cell>
          <cell r="AK621" t="str">
            <v/>
          </cell>
          <cell r="AL621" t="str">
            <v/>
          </cell>
          <cell r="AM621" t="str">
            <v/>
          </cell>
        </row>
        <row r="622">
          <cell r="AJ622" t="str">
            <v/>
          </cell>
          <cell r="AK622" t="str">
            <v/>
          </cell>
          <cell r="AL622" t="str">
            <v/>
          </cell>
          <cell r="AM622" t="str">
            <v/>
          </cell>
        </row>
        <row r="623">
          <cell r="AJ623" t="str">
            <v/>
          </cell>
          <cell r="AK623" t="str">
            <v/>
          </cell>
          <cell r="AL623" t="str">
            <v/>
          </cell>
          <cell r="AM623" t="str">
            <v/>
          </cell>
        </row>
        <row r="624">
          <cell r="AJ624" t="str">
            <v/>
          </cell>
          <cell r="AK624" t="str">
            <v/>
          </cell>
          <cell r="AL624" t="str">
            <v/>
          </cell>
          <cell r="AM624" t="str">
            <v/>
          </cell>
        </row>
        <row r="625">
          <cell r="AJ625" t="str">
            <v/>
          </cell>
          <cell r="AK625" t="str">
            <v/>
          </cell>
          <cell r="AL625" t="str">
            <v/>
          </cell>
          <cell r="AM625" t="str">
            <v/>
          </cell>
        </row>
        <row r="626">
          <cell r="AJ626" t="str">
            <v/>
          </cell>
          <cell r="AK626" t="str">
            <v/>
          </cell>
          <cell r="AL626" t="str">
            <v/>
          </cell>
          <cell r="AM626" t="str">
            <v/>
          </cell>
        </row>
        <row r="627">
          <cell r="AJ627" t="str">
            <v/>
          </cell>
          <cell r="AK627" t="str">
            <v/>
          </cell>
          <cell r="AL627" t="str">
            <v/>
          </cell>
          <cell r="AM627" t="str">
            <v/>
          </cell>
        </row>
        <row r="628">
          <cell r="AJ628" t="str">
            <v/>
          </cell>
          <cell r="AK628" t="str">
            <v/>
          </cell>
          <cell r="AL628" t="str">
            <v/>
          </cell>
          <cell r="AM628" t="str">
            <v/>
          </cell>
        </row>
        <row r="629">
          <cell r="AJ629" t="str">
            <v/>
          </cell>
          <cell r="AK629" t="str">
            <v/>
          </cell>
          <cell r="AL629" t="str">
            <v/>
          </cell>
          <cell r="AM629" t="str">
            <v/>
          </cell>
        </row>
        <row r="630">
          <cell r="AJ630" t="str">
            <v/>
          </cell>
          <cell r="AK630" t="str">
            <v/>
          </cell>
          <cell r="AL630" t="str">
            <v/>
          </cell>
          <cell r="AM630" t="str">
            <v/>
          </cell>
        </row>
        <row r="631">
          <cell r="AJ631" t="str">
            <v/>
          </cell>
          <cell r="AK631" t="str">
            <v/>
          </cell>
          <cell r="AL631" t="str">
            <v/>
          </cell>
          <cell r="AM631" t="str">
            <v/>
          </cell>
        </row>
        <row r="632">
          <cell r="AJ632" t="str">
            <v/>
          </cell>
          <cell r="AK632" t="str">
            <v/>
          </cell>
          <cell r="AL632" t="str">
            <v/>
          </cell>
          <cell r="AM632" t="str">
            <v/>
          </cell>
        </row>
        <row r="633">
          <cell r="AJ633" t="str">
            <v/>
          </cell>
          <cell r="AK633" t="str">
            <v/>
          </cell>
          <cell r="AL633" t="str">
            <v/>
          </cell>
          <cell r="AM633" t="str">
            <v/>
          </cell>
        </row>
        <row r="634">
          <cell r="AJ634" t="str">
            <v/>
          </cell>
          <cell r="AK634" t="str">
            <v/>
          </cell>
          <cell r="AL634" t="str">
            <v/>
          </cell>
          <cell r="AM634" t="str">
            <v/>
          </cell>
        </row>
        <row r="635">
          <cell r="AJ635" t="str">
            <v/>
          </cell>
          <cell r="AK635" t="str">
            <v/>
          </cell>
          <cell r="AL635" t="str">
            <v/>
          </cell>
          <cell r="AM635" t="str">
            <v/>
          </cell>
        </row>
        <row r="636">
          <cell r="AJ636" t="str">
            <v/>
          </cell>
          <cell r="AK636" t="str">
            <v/>
          </cell>
          <cell r="AL636" t="str">
            <v/>
          </cell>
          <cell r="AM636" t="str">
            <v/>
          </cell>
        </row>
        <row r="637">
          <cell r="AJ637" t="str">
            <v/>
          </cell>
          <cell r="AK637" t="str">
            <v/>
          </cell>
          <cell r="AL637" t="str">
            <v/>
          </cell>
          <cell r="AM637" t="str">
            <v/>
          </cell>
        </row>
        <row r="638">
          <cell r="AJ638" t="str">
            <v/>
          </cell>
          <cell r="AK638" t="str">
            <v/>
          </cell>
          <cell r="AL638" t="str">
            <v/>
          </cell>
          <cell r="AM638" t="str">
            <v/>
          </cell>
        </row>
        <row r="639">
          <cell r="AJ639" t="str">
            <v/>
          </cell>
          <cell r="AK639" t="str">
            <v/>
          </cell>
          <cell r="AL639" t="str">
            <v/>
          </cell>
          <cell r="AM639" t="str">
            <v/>
          </cell>
        </row>
        <row r="640">
          <cell r="AJ640" t="str">
            <v/>
          </cell>
          <cell r="AK640" t="str">
            <v/>
          </cell>
          <cell r="AL640" t="str">
            <v/>
          </cell>
          <cell r="AM640" t="str">
            <v/>
          </cell>
        </row>
        <row r="641">
          <cell r="AJ641" t="str">
            <v/>
          </cell>
          <cell r="AK641" t="str">
            <v/>
          </cell>
          <cell r="AL641" t="str">
            <v/>
          </cell>
          <cell r="AM641" t="str">
            <v/>
          </cell>
        </row>
        <row r="642">
          <cell r="AJ642" t="str">
            <v/>
          </cell>
          <cell r="AK642" t="str">
            <v/>
          </cell>
          <cell r="AL642" t="str">
            <v/>
          </cell>
          <cell r="AM642" t="str">
            <v/>
          </cell>
        </row>
        <row r="643">
          <cell r="AJ643" t="str">
            <v/>
          </cell>
          <cell r="AK643" t="str">
            <v/>
          </cell>
          <cell r="AL643" t="str">
            <v/>
          </cell>
          <cell r="AM643" t="str">
            <v/>
          </cell>
        </row>
        <row r="644">
          <cell r="AJ644" t="str">
            <v/>
          </cell>
          <cell r="AK644" t="str">
            <v/>
          </cell>
          <cell r="AL644" t="str">
            <v/>
          </cell>
          <cell r="AM644" t="str">
            <v/>
          </cell>
        </row>
        <row r="645">
          <cell r="AJ645" t="str">
            <v/>
          </cell>
          <cell r="AK645" t="str">
            <v/>
          </cell>
          <cell r="AL645" t="str">
            <v/>
          </cell>
          <cell r="AM645" t="str">
            <v/>
          </cell>
        </row>
        <row r="646">
          <cell r="AJ646" t="str">
            <v/>
          </cell>
          <cell r="AK646" t="str">
            <v/>
          </cell>
          <cell r="AL646" t="str">
            <v/>
          </cell>
          <cell r="AM646" t="str">
            <v/>
          </cell>
        </row>
        <row r="647">
          <cell r="AJ647" t="str">
            <v/>
          </cell>
          <cell r="AK647" t="str">
            <v/>
          </cell>
          <cell r="AL647" t="str">
            <v/>
          </cell>
          <cell r="AM647" t="str">
            <v/>
          </cell>
        </row>
        <row r="648">
          <cell r="AJ648" t="str">
            <v/>
          </cell>
          <cell r="AK648" t="str">
            <v/>
          </cell>
          <cell r="AL648" t="str">
            <v/>
          </cell>
          <cell r="AM648" t="str">
            <v/>
          </cell>
        </row>
        <row r="649">
          <cell r="AJ649" t="str">
            <v/>
          </cell>
          <cell r="AK649" t="str">
            <v/>
          </cell>
          <cell r="AL649" t="str">
            <v/>
          </cell>
          <cell r="AM649" t="str">
            <v/>
          </cell>
        </row>
        <row r="650">
          <cell r="AJ650" t="str">
            <v/>
          </cell>
          <cell r="AK650" t="str">
            <v/>
          </cell>
          <cell r="AL650" t="str">
            <v/>
          </cell>
          <cell r="AM650" t="str">
            <v/>
          </cell>
        </row>
        <row r="651">
          <cell r="AJ651" t="str">
            <v/>
          </cell>
          <cell r="AK651" t="str">
            <v/>
          </cell>
          <cell r="AL651" t="str">
            <v/>
          </cell>
          <cell r="AM651" t="str">
            <v/>
          </cell>
        </row>
        <row r="652">
          <cell r="AJ652" t="str">
            <v/>
          </cell>
          <cell r="AK652" t="str">
            <v/>
          </cell>
          <cell r="AL652" t="str">
            <v/>
          </cell>
          <cell r="AM652" t="str">
            <v/>
          </cell>
        </row>
        <row r="653">
          <cell r="AJ653" t="str">
            <v/>
          </cell>
          <cell r="AK653" t="str">
            <v/>
          </cell>
          <cell r="AL653" t="str">
            <v/>
          </cell>
          <cell r="AM653" t="str">
            <v/>
          </cell>
        </row>
        <row r="654">
          <cell r="AJ654" t="str">
            <v/>
          </cell>
          <cell r="AK654" t="str">
            <v/>
          </cell>
          <cell r="AL654" t="str">
            <v/>
          </cell>
          <cell r="AM654" t="str">
            <v/>
          </cell>
        </row>
        <row r="655">
          <cell r="AJ655" t="str">
            <v/>
          </cell>
          <cell r="AK655" t="str">
            <v/>
          </cell>
          <cell r="AL655" t="str">
            <v/>
          </cell>
          <cell r="AM655" t="str">
            <v/>
          </cell>
        </row>
        <row r="656">
          <cell r="AJ656" t="str">
            <v/>
          </cell>
          <cell r="AK656" t="str">
            <v/>
          </cell>
          <cell r="AL656" t="str">
            <v/>
          </cell>
          <cell r="AM656" t="str">
            <v/>
          </cell>
        </row>
        <row r="657">
          <cell r="AJ657" t="str">
            <v/>
          </cell>
          <cell r="AK657" t="str">
            <v/>
          </cell>
          <cell r="AL657" t="str">
            <v/>
          </cell>
          <cell r="AM657" t="str">
            <v/>
          </cell>
        </row>
        <row r="658">
          <cell r="AJ658" t="str">
            <v/>
          </cell>
          <cell r="AK658" t="str">
            <v/>
          </cell>
          <cell r="AL658" t="str">
            <v/>
          </cell>
          <cell r="AM658" t="str">
            <v/>
          </cell>
        </row>
        <row r="659">
          <cell r="AJ659" t="str">
            <v/>
          </cell>
          <cell r="AK659" t="str">
            <v/>
          </cell>
          <cell r="AL659" t="str">
            <v/>
          </cell>
          <cell r="AM659" t="str">
            <v/>
          </cell>
        </row>
        <row r="660">
          <cell r="AJ660" t="str">
            <v/>
          </cell>
          <cell r="AK660" t="str">
            <v/>
          </cell>
          <cell r="AL660" t="str">
            <v/>
          </cell>
          <cell r="AM660" t="str">
            <v/>
          </cell>
        </row>
        <row r="661">
          <cell r="AJ661" t="str">
            <v/>
          </cell>
          <cell r="AK661" t="str">
            <v/>
          </cell>
          <cell r="AL661" t="str">
            <v/>
          </cell>
          <cell r="AM661" t="str">
            <v/>
          </cell>
        </row>
        <row r="662">
          <cell r="AJ662" t="str">
            <v/>
          </cell>
          <cell r="AK662" t="str">
            <v/>
          </cell>
          <cell r="AL662" t="str">
            <v/>
          </cell>
          <cell r="AM662" t="str">
            <v/>
          </cell>
        </row>
        <row r="663">
          <cell r="AJ663" t="str">
            <v/>
          </cell>
          <cell r="AK663" t="str">
            <v/>
          </cell>
          <cell r="AL663" t="str">
            <v/>
          </cell>
          <cell r="AM663" t="str">
            <v/>
          </cell>
        </row>
        <row r="664">
          <cell r="AJ664" t="str">
            <v/>
          </cell>
          <cell r="AK664" t="str">
            <v/>
          </cell>
          <cell r="AL664" t="str">
            <v/>
          </cell>
          <cell r="AM664" t="str">
            <v/>
          </cell>
        </row>
        <row r="665">
          <cell r="AJ665" t="str">
            <v/>
          </cell>
          <cell r="AK665" t="str">
            <v/>
          </cell>
          <cell r="AL665" t="str">
            <v/>
          </cell>
          <cell r="AM665" t="str">
            <v/>
          </cell>
        </row>
        <row r="666">
          <cell r="AJ666" t="str">
            <v/>
          </cell>
          <cell r="AK666" t="str">
            <v/>
          </cell>
          <cell r="AL666" t="str">
            <v/>
          </cell>
          <cell r="AM666" t="str">
            <v/>
          </cell>
        </row>
        <row r="667">
          <cell r="AJ667" t="str">
            <v/>
          </cell>
          <cell r="AK667" t="str">
            <v/>
          </cell>
          <cell r="AL667" t="str">
            <v/>
          </cell>
          <cell r="AM667" t="str">
            <v/>
          </cell>
        </row>
        <row r="668">
          <cell r="AJ668" t="str">
            <v/>
          </cell>
          <cell r="AK668" t="str">
            <v/>
          </cell>
          <cell r="AL668" t="str">
            <v/>
          </cell>
          <cell r="AM668" t="str">
            <v/>
          </cell>
        </row>
        <row r="669">
          <cell r="AJ669" t="str">
            <v/>
          </cell>
          <cell r="AK669" t="str">
            <v/>
          </cell>
          <cell r="AL669" t="str">
            <v/>
          </cell>
          <cell r="AM669" t="str">
            <v/>
          </cell>
        </row>
        <row r="670">
          <cell r="AJ670" t="str">
            <v/>
          </cell>
          <cell r="AK670" t="str">
            <v/>
          </cell>
          <cell r="AL670" t="str">
            <v/>
          </cell>
          <cell r="AM670" t="str">
            <v/>
          </cell>
        </row>
        <row r="671">
          <cell r="AJ671" t="str">
            <v/>
          </cell>
          <cell r="AK671" t="str">
            <v/>
          </cell>
          <cell r="AL671" t="str">
            <v/>
          </cell>
          <cell r="AM671" t="str">
            <v/>
          </cell>
        </row>
        <row r="672">
          <cell r="AJ672" t="str">
            <v/>
          </cell>
          <cell r="AK672" t="str">
            <v/>
          </cell>
          <cell r="AL672" t="str">
            <v/>
          </cell>
          <cell r="AM672" t="str">
            <v/>
          </cell>
        </row>
        <row r="673">
          <cell r="AJ673" t="str">
            <v/>
          </cell>
          <cell r="AK673" t="str">
            <v/>
          </cell>
          <cell r="AL673" t="str">
            <v/>
          </cell>
          <cell r="AM673" t="str">
            <v/>
          </cell>
        </row>
        <row r="674">
          <cell r="AJ674" t="str">
            <v/>
          </cell>
          <cell r="AK674" t="str">
            <v/>
          </cell>
          <cell r="AL674" t="str">
            <v/>
          </cell>
          <cell r="AM674" t="str">
            <v/>
          </cell>
        </row>
        <row r="675">
          <cell r="AJ675" t="str">
            <v/>
          </cell>
          <cell r="AK675" t="str">
            <v/>
          </cell>
          <cell r="AL675" t="str">
            <v/>
          </cell>
          <cell r="AM675" t="str">
            <v/>
          </cell>
        </row>
        <row r="676">
          <cell r="AJ676" t="str">
            <v/>
          </cell>
          <cell r="AK676" t="str">
            <v/>
          </cell>
          <cell r="AL676" t="str">
            <v/>
          </cell>
          <cell r="AM676" t="str">
            <v/>
          </cell>
        </row>
        <row r="677">
          <cell r="AJ677" t="str">
            <v/>
          </cell>
          <cell r="AK677" t="str">
            <v/>
          </cell>
          <cell r="AL677" t="str">
            <v/>
          </cell>
          <cell r="AM677" t="str">
            <v/>
          </cell>
        </row>
        <row r="678">
          <cell r="AJ678" t="str">
            <v/>
          </cell>
          <cell r="AK678" t="str">
            <v/>
          </cell>
          <cell r="AL678" t="str">
            <v/>
          </cell>
          <cell r="AM678" t="str">
            <v/>
          </cell>
        </row>
        <row r="679">
          <cell r="AJ679" t="str">
            <v/>
          </cell>
          <cell r="AK679" t="str">
            <v/>
          </cell>
          <cell r="AL679" t="str">
            <v/>
          </cell>
          <cell r="AM679" t="str">
            <v/>
          </cell>
        </row>
        <row r="680">
          <cell r="AJ680" t="str">
            <v/>
          </cell>
          <cell r="AK680" t="str">
            <v/>
          </cell>
          <cell r="AL680" t="str">
            <v/>
          </cell>
          <cell r="AM680" t="str">
            <v/>
          </cell>
        </row>
        <row r="681">
          <cell r="AJ681" t="str">
            <v/>
          </cell>
          <cell r="AK681" t="str">
            <v/>
          </cell>
          <cell r="AL681" t="str">
            <v/>
          </cell>
          <cell r="AM681" t="str">
            <v/>
          </cell>
        </row>
        <row r="682">
          <cell r="AJ682" t="str">
            <v/>
          </cell>
          <cell r="AK682" t="str">
            <v/>
          </cell>
          <cell r="AL682" t="str">
            <v/>
          </cell>
          <cell r="AM682" t="str">
            <v/>
          </cell>
        </row>
        <row r="683">
          <cell r="AJ683" t="str">
            <v/>
          </cell>
          <cell r="AK683" t="str">
            <v/>
          </cell>
          <cell r="AL683" t="str">
            <v/>
          </cell>
          <cell r="AM683" t="str">
            <v/>
          </cell>
        </row>
        <row r="684">
          <cell r="AJ684" t="str">
            <v/>
          </cell>
          <cell r="AK684" t="str">
            <v/>
          </cell>
          <cell r="AL684" t="str">
            <v/>
          </cell>
          <cell r="AM684" t="str">
            <v/>
          </cell>
        </row>
        <row r="685">
          <cell r="AJ685" t="str">
            <v/>
          </cell>
          <cell r="AK685" t="str">
            <v/>
          </cell>
          <cell r="AL685" t="str">
            <v/>
          </cell>
          <cell r="AM685" t="str">
            <v/>
          </cell>
        </row>
        <row r="686">
          <cell r="AJ686" t="str">
            <v/>
          </cell>
          <cell r="AK686" t="str">
            <v/>
          </cell>
          <cell r="AL686" t="str">
            <v/>
          </cell>
          <cell r="AM686" t="str">
            <v/>
          </cell>
        </row>
        <row r="687">
          <cell r="AJ687" t="str">
            <v/>
          </cell>
          <cell r="AK687" t="str">
            <v/>
          </cell>
          <cell r="AL687" t="str">
            <v/>
          </cell>
          <cell r="AM687" t="str">
            <v/>
          </cell>
        </row>
        <row r="688">
          <cell r="AJ688" t="str">
            <v/>
          </cell>
          <cell r="AK688" t="str">
            <v/>
          </cell>
          <cell r="AL688" t="str">
            <v/>
          </cell>
          <cell r="AM688" t="str">
            <v/>
          </cell>
        </row>
        <row r="689">
          <cell r="AJ689" t="str">
            <v/>
          </cell>
          <cell r="AK689" t="str">
            <v/>
          </cell>
          <cell r="AL689" t="str">
            <v/>
          </cell>
          <cell r="AM689" t="str">
            <v/>
          </cell>
        </row>
        <row r="690">
          <cell r="AJ690" t="str">
            <v/>
          </cell>
          <cell r="AK690" t="str">
            <v/>
          </cell>
          <cell r="AL690" t="str">
            <v/>
          </cell>
          <cell r="AM690" t="str">
            <v/>
          </cell>
        </row>
        <row r="691">
          <cell r="AJ691" t="str">
            <v/>
          </cell>
          <cell r="AK691" t="str">
            <v/>
          </cell>
          <cell r="AL691" t="str">
            <v/>
          </cell>
          <cell r="AM691" t="str">
            <v/>
          </cell>
        </row>
        <row r="692">
          <cell r="AJ692" t="str">
            <v/>
          </cell>
          <cell r="AK692" t="str">
            <v/>
          </cell>
          <cell r="AL692" t="str">
            <v/>
          </cell>
          <cell r="AM692" t="str">
            <v/>
          </cell>
        </row>
        <row r="693">
          <cell r="AJ693" t="str">
            <v/>
          </cell>
          <cell r="AK693" t="str">
            <v/>
          </cell>
          <cell r="AL693" t="str">
            <v/>
          </cell>
          <cell r="AM693" t="str">
            <v/>
          </cell>
        </row>
        <row r="694">
          <cell r="AJ694" t="str">
            <v/>
          </cell>
          <cell r="AK694" t="str">
            <v/>
          </cell>
          <cell r="AL694" t="str">
            <v/>
          </cell>
          <cell r="AM694" t="str">
            <v/>
          </cell>
        </row>
        <row r="695">
          <cell r="AJ695" t="str">
            <v/>
          </cell>
          <cell r="AK695" t="str">
            <v/>
          </cell>
          <cell r="AL695" t="str">
            <v/>
          </cell>
          <cell r="AM695" t="str">
            <v/>
          </cell>
        </row>
        <row r="696">
          <cell r="AJ696" t="str">
            <v/>
          </cell>
          <cell r="AK696" t="str">
            <v/>
          </cell>
          <cell r="AL696" t="str">
            <v/>
          </cell>
          <cell r="AM696" t="str">
            <v/>
          </cell>
        </row>
        <row r="697">
          <cell r="AJ697" t="str">
            <v/>
          </cell>
          <cell r="AK697" t="str">
            <v/>
          </cell>
          <cell r="AL697" t="str">
            <v/>
          </cell>
          <cell r="AM697" t="str">
            <v/>
          </cell>
        </row>
        <row r="698">
          <cell r="AJ698" t="str">
            <v/>
          </cell>
          <cell r="AK698" t="str">
            <v/>
          </cell>
          <cell r="AL698" t="str">
            <v/>
          </cell>
          <cell r="AM698" t="str">
            <v/>
          </cell>
        </row>
        <row r="699">
          <cell r="AJ699" t="str">
            <v/>
          </cell>
          <cell r="AK699" t="str">
            <v/>
          </cell>
          <cell r="AL699" t="str">
            <v/>
          </cell>
          <cell r="AM699" t="str">
            <v/>
          </cell>
        </row>
        <row r="700">
          <cell r="AJ700" t="str">
            <v/>
          </cell>
          <cell r="AK700" t="str">
            <v/>
          </cell>
          <cell r="AL700" t="str">
            <v/>
          </cell>
          <cell r="AM700" t="str">
            <v/>
          </cell>
        </row>
        <row r="701">
          <cell r="AJ701" t="str">
            <v/>
          </cell>
          <cell r="AK701" t="str">
            <v/>
          </cell>
          <cell r="AL701" t="str">
            <v/>
          </cell>
          <cell r="AM701" t="str">
            <v/>
          </cell>
        </row>
        <row r="702">
          <cell r="AJ702" t="str">
            <v/>
          </cell>
          <cell r="AK702" t="str">
            <v/>
          </cell>
          <cell r="AL702" t="str">
            <v/>
          </cell>
          <cell r="AM702" t="str">
            <v/>
          </cell>
        </row>
        <row r="703">
          <cell r="AJ703" t="str">
            <v/>
          </cell>
          <cell r="AK703" t="str">
            <v/>
          </cell>
          <cell r="AL703" t="str">
            <v/>
          </cell>
          <cell r="AM703" t="str">
            <v/>
          </cell>
        </row>
        <row r="704">
          <cell r="AJ704" t="str">
            <v/>
          </cell>
          <cell r="AK704" t="str">
            <v/>
          </cell>
          <cell r="AL704" t="str">
            <v/>
          </cell>
          <cell r="AM704" t="str">
            <v/>
          </cell>
        </row>
        <row r="705">
          <cell r="AJ705" t="str">
            <v/>
          </cell>
          <cell r="AK705" t="str">
            <v/>
          </cell>
          <cell r="AL705" t="str">
            <v/>
          </cell>
          <cell r="AM705" t="str">
            <v/>
          </cell>
        </row>
        <row r="706">
          <cell r="AJ706" t="str">
            <v/>
          </cell>
          <cell r="AK706" t="str">
            <v/>
          </cell>
          <cell r="AL706" t="str">
            <v/>
          </cell>
          <cell r="AM706" t="str">
            <v/>
          </cell>
        </row>
        <row r="707">
          <cell r="AJ707" t="str">
            <v/>
          </cell>
          <cell r="AK707" t="str">
            <v/>
          </cell>
          <cell r="AL707" t="str">
            <v/>
          </cell>
          <cell r="AM707" t="str">
            <v/>
          </cell>
        </row>
        <row r="708">
          <cell r="AJ708" t="str">
            <v/>
          </cell>
          <cell r="AK708" t="str">
            <v/>
          </cell>
          <cell r="AL708" t="str">
            <v/>
          </cell>
          <cell r="AM708" t="str">
            <v/>
          </cell>
        </row>
        <row r="709">
          <cell r="AJ709" t="str">
            <v/>
          </cell>
          <cell r="AK709" t="str">
            <v/>
          </cell>
          <cell r="AL709" t="str">
            <v/>
          </cell>
          <cell r="AM709" t="str">
            <v/>
          </cell>
        </row>
        <row r="710">
          <cell r="AJ710" t="str">
            <v/>
          </cell>
          <cell r="AK710" t="str">
            <v/>
          </cell>
          <cell r="AL710" t="str">
            <v/>
          </cell>
          <cell r="AM710" t="str">
            <v/>
          </cell>
        </row>
        <row r="711">
          <cell r="AJ711" t="str">
            <v/>
          </cell>
          <cell r="AK711" t="str">
            <v/>
          </cell>
          <cell r="AL711" t="str">
            <v/>
          </cell>
          <cell r="AM711" t="str">
            <v/>
          </cell>
        </row>
        <row r="712">
          <cell r="AJ712" t="str">
            <v/>
          </cell>
          <cell r="AK712" t="str">
            <v/>
          </cell>
          <cell r="AL712" t="str">
            <v/>
          </cell>
          <cell r="AM712" t="str">
            <v/>
          </cell>
        </row>
        <row r="713">
          <cell r="AJ713" t="str">
            <v/>
          </cell>
          <cell r="AK713" t="str">
            <v/>
          </cell>
          <cell r="AL713" t="str">
            <v/>
          </cell>
          <cell r="AM713" t="str">
            <v/>
          </cell>
        </row>
        <row r="714">
          <cell r="AJ714" t="str">
            <v/>
          </cell>
          <cell r="AK714" t="str">
            <v/>
          </cell>
          <cell r="AL714" t="str">
            <v/>
          </cell>
          <cell r="AM714" t="str">
            <v/>
          </cell>
        </row>
        <row r="715">
          <cell r="AJ715" t="str">
            <v/>
          </cell>
          <cell r="AK715" t="str">
            <v/>
          </cell>
          <cell r="AL715" t="str">
            <v/>
          </cell>
          <cell r="AM715" t="str">
            <v/>
          </cell>
        </row>
        <row r="716">
          <cell r="AJ716" t="str">
            <v/>
          </cell>
          <cell r="AK716" t="str">
            <v/>
          </cell>
          <cell r="AL716" t="str">
            <v/>
          </cell>
          <cell r="AM716" t="str">
            <v/>
          </cell>
        </row>
        <row r="717">
          <cell r="AJ717" t="str">
            <v/>
          </cell>
          <cell r="AK717" t="str">
            <v/>
          </cell>
          <cell r="AL717" t="str">
            <v/>
          </cell>
          <cell r="AM717" t="str">
            <v/>
          </cell>
        </row>
        <row r="718">
          <cell r="AJ718" t="str">
            <v/>
          </cell>
          <cell r="AK718" t="str">
            <v/>
          </cell>
          <cell r="AL718" t="str">
            <v/>
          </cell>
          <cell r="AM718" t="str">
            <v/>
          </cell>
        </row>
        <row r="719">
          <cell r="AJ719" t="str">
            <v/>
          </cell>
          <cell r="AK719" t="str">
            <v/>
          </cell>
          <cell r="AL719" t="str">
            <v/>
          </cell>
          <cell r="AM719" t="str">
            <v/>
          </cell>
        </row>
        <row r="720">
          <cell r="AJ720" t="str">
            <v/>
          </cell>
          <cell r="AK720" t="str">
            <v/>
          </cell>
          <cell r="AL720" t="str">
            <v/>
          </cell>
          <cell r="AM720" t="str">
            <v/>
          </cell>
        </row>
        <row r="721">
          <cell r="AJ721" t="str">
            <v/>
          </cell>
          <cell r="AK721" t="str">
            <v/>
          </cell>
          <cell r="AL721" t="str">
            <v/>
          </cell>
          <cell r="AM721" t="str">
            <v/>
          </cell>
        </row>
        <row r="722">
          <cell r="AJ722" t="str">
            <v/>
          </cell>
          <cell r="AK722" t="str">
            <v/>
          </cell>
          <cell r="AL722" t="str">
            <v/>
          </cell>
          <cell r="AM722" t="str">
            <v/>
          </cell>
        </row>
        <row r="723">
          <cell r="AJ723" t="str">
            <v/>
          </cell>
          <cell r="AK723" t="str">
            <v/>
          </cell>
          <cell r="AL723" t="str">
            <v/>
          </cell>
          <cell r="AM723" t="str">
            <v/>
          </cell>
        </row>
        <row r="724">
          <cell r="AJ724" t="str">
            <v/>
          </cell>
          <cell r="AK724" t="str">
            <v/>
          </cell>
          <cell r="AL724" t="str">
            <v/>
          </cell>
          <cell r="AM724" t="str">
            <v/>
          </cell>
        </row>
        <row r="725">
          <cell r="AJ725" t="str">
            <v/>
          </cell>
          <cell r="AK725" t="str">
            <v/>
          </cell>
          <cell r="AL725" t="str">
            <v/>
          </cell>
          <cell r="AM725" t="str">
            <v/>
          </cell>
        </row>
        <row r="726">
          <cell r="AJ726" t="str">
            <v/>
          </cell>
          <cell r="AK726" t="str">
            <v/>
          </cell>
          <cell r="AL726" t="str">
            <v/>
          </cell>
          <cell r="AM726" t="str">
            <v/>
          </cell>
        </row>
        <row r="727">
          <cell r="AJ727" t="str">
            <v/>
          </cell>
          <cell r="AK727" t="str">
            <v/>
          </cell>
          <cell r="AL727" t="str">
            <v/>
          </cell>
          <cell r="AM727" t="str">
            <v/>
          </cell>
        </row>
        <row r="728">
          <cell r="AJ728" t="str">
            <v/>
          </cell>
          <cell r="AK728" t="str">
            <v/>
          </cell>
          <cell r="AL728" t="str">
            <v/>
          </cell>
          <cell r="AM728" t="str">
            <v/>
          </cell>
        </row>
        <row r="729">
          <cell r="AJ729" t="str">
            <v/>
          </cell>
          <cell r="AK729" t="str">
            <v/>
          </cell>
          <cell r="AL729" t="str">
            <v/>
          </cell>
          <cell r="AM729" t="str">
            <v/>
          </cell>
        </row>
        <row r="730">
          <cell r="AJ730" t="str">
            <v/>
          </cell>
          <cell r="AK730" t="str">
            <v/>
          </cell>
          <cell r="AL730" t="str">
            <v/>
          </cell>
          <cell r="AM730" t="str">
            <v/>
          </cell>
        </row>
        <row r="731">
          <cell r="AJ731" t="str">
            <v/>
          </cell>
          <cell r="AK731" t="str">
            <v/>
          </cell>
          <cell r="AM731" t="str">
            <v/>
          </cell>
        </row>
        <row r="732">
          <cell r="AJ732" t="str">
            <v/>
          </cell>
          <cell r="AK732" t="str">
            <v/>
          </cell>
          <cell r="AM732" t="str">
            <v/>
          </cell>
        </row>
        <row r="733">
          <cell r="AJ733" t="str">
            <v/>
          </cell>
          <cell r="AK733" t="str">
            <v/>
          </cell>
          <cell r="AM733" t="str">
            <v/>
          </cell>
        </row>
        <row r="734">
          <cell r="AJ734" t="str">
            <v/>
          </cell>
          <cell r="AK734" t="str">
            <v/>
          </cell>
          <cell r="AM734" t="str">
            <v/>
          </cell>
        </row>
        <row r="735">
          <cell r="AJ735" t="str">
            <v/>
          </cell>
          <cell r="AK735" t="str">
            <v/>
          </cell>
          <cell r="AM735" t="str">
            <v/>
          </cell>
        </row>
        <row r="736">
          <cell r="AJ736" t="str">
            <v/>
          </cell>
          <cell r="AK736" t="str">
            <v/>
          </cell>
          <cell r="AM736" t="str">
            <v/>
          </cell>
        </row>
        <row r="737">
          <cell r="AJ737" t="str">
            <v/>
          </cell>
          <cell r="AK737" t="str">
            <v/>
          </cell>
          <cell r="AM737" t="str">
            <v/>
          </cell>
        </row>
        <row r="738">
          <cell r="AJ738" t="str">
            <v/>
          </cell>
          <cell r="AK738" t="str">
            <v/>
          </cell>
          <cell r="AM738" t="str">
            <v/>
          </cell>
        </row>
        <row r="739">
          <cell r="AJ739" t="str">
            <v/>
          </cell>
          <cell r="AK739" t="str">
            <v/>
          </cell>
          <cell r="AM739" t="str">
            <v/>
          </cell>
        </row>
        <row r="740">
          <cell r="AJ740" t="str">
            <v/>
          </cell>
          <cell r="AK740" t="str">
            <v/>
          </cell>
          <cell r="AM740" t="str">
            <v/>
          </cell>
        </row>
        <row r="741">
          <cell r="AJ741" t="str">
            <v/>
          </cell>
          <cell r="AK741" t="str">
            <v/>
          </cell>
          <cell r="AM741" t="str">
            <v/>
          </cell>
        </row>
        <row r="742">
          <cell r="AJ742" t="str">
            <v/>
          </cell>
          <cell r="AK742" t="str">
            <v/>
          </cell>
          <cell r="AM742" t="str">
            <v/>
          </cell>
        </row>
        <row r="743">
          <cell r="AJ743" t="str">
            <v/>
          </cell>
          <cell r="AK743" t="str">
            <v/>
          </cell>
          <cell r="AM743" t="str">
            <v/>
          </cell>
        </row>
        <row r="744">
          <cell r="AJ744" t="str">
            <v/>
          </cell>
          <cell r="AK744" t="str">
            <v/>
          </cell>
          <cell r="AM744" t="str">
            <v/>
          </cell>
        </row>
        <row r="745">
          <cell r="AJ745" t="str">
            <v/>
          </cell>
          <cell r="AK745" t="str">
            <v/>
          </cell>
          <cell r="AM745" t="str">
            <v/>
          </cell>
        </row>
        <row r="746">
          <cell r="AJ746" t="str">
            <v/>
          </cell>
          <cell r="AK746" t="str">
            <v/>
          </cell>
          <cell r="AM746" t="str">
            <v/>
          </cell>
        </row>
        <row r="747">
          <cell r="AJ747" t="str">
            <v/>
          </cell>
          <cell r="AK747" t="str">
            <v/>
          </cell>
          <cell r="AM747" t="str">
            <v/>
          </cell>
        </row>
        <row r="748">
          <cell r="AJ748" t="str">
            <v/>
          </cell>
          <cell r="AK748" t="str">
            <v/>
          </cell>
          <cell r="AM748" t="str">
            <v/>
          </cell>
        </row>
        <row r="749">
          <cell r="AJ749" t="str">
            <v/>
          </cell>
          <cell r="AK749" t="str">
            <v/>
          </cell>
          <cell r="AM749" t="str">
            <v/>
          </cell>
        </row>
        <row r="750">
          <cell r="AJ750" t="str">
            <v/>
          </cell>
          <cell r="AK750" t="str">
            <v/>
          </cell>
          <cell r="AM750" t="str">
            <v/>
          </cell>
        </row>
        <row r="751">
          <cell r="AJ751" t="str">
            <v/>
          </cell>
          <cell r="AK751" t="str">
            <v/>
          </cell>
          <cell r="AM751" t="str">
            <v/>
          </cell>
        </row>
        <row r="752">
          <cell r="AJ752" t="str">
            <v/>
          </cell>
          <cell r="AK752" t="str">
            <v/>
          </cell>
          <cell r="AM752" t="str">
            <v/>
          </cell>
        </row>
        <row r="753">
          <cell r="AJ753" t="str">
            <v/>
          </cell>
          <cell r="AK753" t="str">
            <v/>
          </cell>
          <cell r="AM753" t="str">
            <v/>
          </cell>
        </row>
        <row r="754">
          <cell r="AJ754" t="str">
            <v/>
          </cell>
          <cell r="AK754" t="str">
            <v/>
          </cell>
          <cell r="AM754" t="str">
            <v/>
          </cell>
        </row>
        <row r="755">
          <cell r="AJ755" t="str">
            <v/>
          </cell>
          <cell r="AK755" t="str">
            <v/>
          </cell>
          <cell r="AM755" t="str">
            <v/>
          </cell>
        </row>
        <row r="756">
          <cell r="AJ756" t="str">
            <v/>
          </cell>
          <cell r="AK756" t="str">
            <v/>
          </cell>
          <cell r="AM756" t="str">
            <v/>
          </cell>
        </row>
        <row r="757">
          <cell r="AJ757" t="str">
            <v/>
          </cell>
          <cell r="AK757" t="str">
            <v/>
          </cell>
          <cell r="AM757" t="str">
            <v/>
          </cell>
        </row>
        <row r="758">
          <cell r="AJ758" t="str">
            <v/>
          </cell>
          <cell r="AK758" t="str">
            <v/>
          </cell>
          <cell r="AM758" t="str">
            <v/>
          </cell>
        </row>
        <row r="759">
          <cell r="AJ759" t="str">
            <v/>
          </cell>
          <cell r="AK759" t="str">
            <v/>
          </cell>
          <cell r="AM759" t="str">
            <v/>
          </cell>
        </row>
        <row r="760">
          <cell r="AJ760" t="str">
            <v/>
          </cell>
          <cell r="AK760" t="str">
            <v/>
          </cell>
          <cell r="AM760" t="str">
            <v/>
          </cell>
        </row>
        <row r="761">
          <cell r="AJ761" t="str">
            <v/>
          </cell>
          <cell r="AK761" t="str">
            <v/>
          </cell>
          <cell r="AM761" t="str">
            <v/>
          </cell>
        </row>
        <row r="762">
          <cell r="AJ762" t="str">
            <v/>
          </cell>
          <cell r="AK762" t="str">
            <v/>
          </cell>
          <cell r="AM762" t="str">
            <v/>
          </cell>
        </row>
        <row r="763">
          <cell r="AJ763" t="str">
            <v/>
          </cell>
          <cell r="AK763" t="str">
            <v/>
          </cell>
          <cell r="AM763" t="str">
            <v/>
          </cell>
        </row>
        <row r="764">
          <cell r="AJ764" t="str">
            <v/>
          </cell>
          <cell r="AK764" t="str">
            <v/>
          </cell>
          <cell r="AM764" t="str">
            <v/>
          </cell>
        </row>
        <row r="765">
          <cell r="AJ765" t="str">
            <v/>
          </cell>
          <cell r="AK765" t="str">
            <v/>
          </cell>
          <cell r="AM765" t="str">
            <v/>
          </cell>
        </row>
        <row r="766">
          <cell r="AJ766" t="str">
            <v/>
          </cell>
          <cell r="AK766" t="str">
            <v/>
          </cell>
          <cell r="AM766" t="str">
            <v/>
          </cell>
        </row>
        <row r="767">
          <cell r="AJ767" t="str">
            <v/>
          </cell>
          <cell r="AK767" t="str">
            <v/>
          </cell>
          <cell r="AM767" t="str">
            <v/>
          </cell>
        </row>
        <row r="768">
          <cell r="AJ768" t="str">
            <v/>
          </cell>
          <cell r="AK768" t="str">
            <v/>
          </cell>
          <cell r="AM768" t="str">
            <v/>
          </cell>
        </row>
        <row r="769">
          <cell r="AJ769" t="str">
            <v/>
          </cell>
          <cell r="AK769" t="str">
            <v/>
          </cell>
          <cell r="AM769" t="str">
            <v/>
          </cell>
        </row>
        <row r="770">
          <cell r="AJ770" t="str">
            <v/>
          </cell>
          <cell r="AK770" t="str">
            <v/>
          </cell>
          <cell r="AM770" t="str">
            <v/>
          </cell>
        </row>
        <row r="771">
          <cell r="AJ771" t="str">
            <v/>
          </cell>
          <cell r="AK771" t="str">
            <v/>
          </cell>
          <cell r="AM771" t="str">
            <v/>
          </cell>
        </row>
        <row r="772">
          <cell r="AJ772" t="str">
            <v/>
          </cell>
          <cell r="AK772" t="str">
            <v/>
          </cell>
          <cell r="AM772" t="str">
            <v/>
          </cell>
        </row>
        <row r="773">
          <cell r="AJ773" t="str">
            <v/>
          </cell>
          <cell r="AK773" t="str">
            <v/>
          </cell>
          <cell r="AM773" t="str">
            <v/>
          </cell>
        </row>
        <row r="774">
          <cell r="AJ774" t="str">
            <v/>
          </cell>
          <cell r="AK774" t="str">
            <v/>
          </cell>
          <cell r="AM774" t="str">
            <v/>
          </cell>
        </row>
        <row r="775">
          <cell r="AJ775" t="str">
            <v/>
          </cell>
          <cell r="AK775" t="str">
            <v/>
          </cell>
          <cell r="AM775" t="str">
            <v/>
          </cell>
        </row>
        <row r="776">
          <cell r="AJ776" t="str">
            <v/>
          </cell>
          <cell r="AK776" t="str">
            <v/>
          </cell>
          <cell r="AM776" t="str">
            <v/>
          </cell>
        </row>
        <row r="777">
          <cell r="AJ777" t="str">
            <v/>
          </cell>
          <cell r="AK777" t="str">
            <v/>
          </cell>
          <cell r="AM777" t="str">
            <v/>
          </cell>
        </row>
        <row r="778">
          <cell r="AJ778" t="str">
            <v/>
          </cell>
          <cell r="AK778" t="str">
            <v/>
          </cell>
          <cell r="AM778" t="str">
            <v/>
          </cell>
        </row>
        <row r="779">
          <cell r="AJ779" t="str">
            <v/>
          </cell>
          <cell r="AK779" t="str">
            <v/>
          </cell>
          <cell r="AM779" t="str">
            <v/>
          </cell>
        </row>
        <row r="780">
          <cell r="AJ780" t="str">
            <v/>
          </cell>
          <cell r="AK780" t="str">
            <v/>
          </cell>
          <cell r="AM780" t="str">
            <v/>
          </cell>
        </row>
        <row r="781">
          <cell r="AJ781" t="str">
            <v/>
          </cell>
          <cell r="AK781" t="str">
            <v/>
          </cell>
          <cell r="AM781" t="str">
            <v/>
          </cell>
        </row>
        <row r="782">
          <cell r="AJ782" t="str">
            <v/>
          </cell>
          <cell r="AK782" t="str">
            <v/>
          </cell>
          <cell r="AM782" t="str">
            <v/>
          </cell>
        </row>
        <row r="783">
          <cell r="AJ783" t="str">
            <v/>
          </cell>
          <cell r="AK783" t="str">
            <v/>
          </cell>
          <cell r="AM783" t="str">
            <v/>
          </cell>
        </row>
        <row r="784">
          <cell r="AJ784" t="str">
            <v/>
          </cell>
          <cell r="AK784" t="str">
            <v/>
          </cell>
          <cell r="AM784" t="str">
            <v/>
          </cell>
        </row>
        <row r="785">
          <cell r="AJ785" t="str">
            <v/>
          </cell>
          <cell r="AK785" t="str">
            <v/>
          </cell>
          <cell r="AM785" t="str">
            <v/>
          </cell>
        </row>
        <row r="786">
          <cell r="AJ786" t="str">
            <v/>
          </cell>
          <cell r="AK786" t="str">
            <v/>
          </cell>
          <cell r="AM786" t="str">
            <v/>
          </cell>
        </row>
        <row r="787">
          <cell r="AJ787" t="str">
            <v/>
          </cell>
          <cell r="AK787" t="str">
            <v/>
          </cell>
          <cell r="AM787" t="str">
            <v/>
          </cell>
        </row>
        <row r="788">
          <cell r="AJ788" t="str">
            <v/>
          </cell>
          <cell r="AK788" t="str">
            <v/>
          </cell>
          <cell r="AM788" t="str">
            <v/>
          </cell>
        </row>
        <row r="789">
          <cell r="AJ789" t="str">
            <v/>
          </cell>
          <cell r="AK789" t="str">
            <v/>
          </cell>
          <cell r="AM789" t="str">
            <v/>
          </cell>
        </row>
        <row r="790">
          <cell r="AJ790" t="str">
            <v/>
          </cell>
          <cell r="AK790" t="str">
            <v/>
          </cell>
          <cell r="AM790" t="str">
            <v/>
          </cell>
        </row>
        <row r="791">
          <cell r="AJ791" t="str">
            <v/>
          </cell>
          <cell r="AK791" t="str">
            <v/>
          </cell>
          <cell r="AM791" t="str">
            <v/>
          </cell>
        </row>
        <row r="792">
          <cell r="AJ792" t="str">
            <v/>
          </cell>
          <cell r="AK792" t="str">
            <v/>
          </cell>
          <cell r="AM792" t="str">
            <v/>
          </cell>
        </row>
        <row r="793">
          <cell r="AJ793" t="str">
            <v/>
          </cell>
          <cell r="AK793" t="str">
            <v/>
          </cell>
          <cell r="AM793" t="str">
            <v/>
          </cell>
        </row>
        <row r="794">
          <cell r="AJ794" t="str">
            <v/>
          </cell>
          <cell r="AK794" t="str">
            <v/>
          </cell>
          <cell r="AM794" t="str">
            <v/>
          </cell>
        </row>
        <row r="795">
          <cell r="AJ795" t="str">
            <v/>
          </cell>
          <cell r="AK795" t="str">
            <v/>
          </cell>
          <cell r="AM795" t="str">
            <v/>
          </cell>
        </row>
        <row r="796">
          <cell r="AJ796" t="str">
            <v/>
          </cell>
          <cell r="AK796" t="str">
            <v/>
          </cell>
          <cell r="AM796" t="str">
            <v/>
          </cell>
        </row>
        <row r="797">
          <cell r="AJ797" t="str">
            <v/>
          </cell>
          <cell r="AK797" t="str">
            <v/>
          </cell>
          <cell r="AM797" t="str">
            <v/>
          </cell>
        </row>
        <row r="798">
          <cell r="AJ798" t="str">
            <v/>
          </cell>
          <cell r="AK798" t="str">
            <v/>
          </cell>
          <cell r="AM798" t="str">
            <v/>
          </cell>
        </row>
        <row r="799">
          <cell r="AJ799" t="str">
            <v/>
          </cell>
          <cell r="AK799" t="str">
            <v/>
          </cell>
          <cell r="AM799" t="str">
            <v/>
          </cell>
        </row>
        <row r="800">
          <cell r="AJ800" t="str">
            <v/>
          </cell>
          <cell r="AK800" t="str">
            <v/>
          </cell>
          <cell r="AM800" t="str">
            <v/>
          </cell>
        </row>
        <row r="801">
          <cell r="AJ801" t="str">
            <v/>
          </cell>
          <cell r="AK801" t="str">
            <v/>
          </cell>
          <cell r="AM801" t="str">
            <v/>
          </cell>
        </row>
        <row r="802">
          <cell r="AJ802" t="str">
            <v/>
          </cell>
          <cell r="AK802" t="str">
            <v/>
          </cell>
          <cell r="AM802" t="str">
            <v/>
          </cell>
        </row>
        <row r="803">
          <cell r="AJ803" t="str">
            <v/>
          </cell>
          <cell r="AK803" t="str">
            <v/>
          </cell>
          <cell r="AM803" t="str">
            <v/>
          </cell>
        </row>
        <row r="804">
          <cell r="AJ804" t="str">
            <v/>
          </cell>
          <cell r="AK804" t="str">
            <v/>
          </cell>
          <cell r="AM804" t="str">
            <v/>
          </cell>
        </row>
        <row r="805">
          <cell r="AJ805" t="str">
            <v/>
          </cell>
          <cell r="AK805" t="str">
            <v/>
          </cell>
          <cell r="AM805" t="str">
            <v/>
          </cell>
        </row>
        <row r="806">
          <cell r="AJ806" t="str">
            <v/>
          </cell>
          <cell r="AK806" t="str">
            <v/>
          </cell>
          <cell r="AM806" t="str">
            <v/>
          </cell>
        </row>
        <row r="807">
          <cell r="AJ807" t="str">
            <v/>
          </cell>
          <cell r="AK807" t="str">
            <v/>
          </cell>
          <cell r="AM807" t="str">
            <v/>
          </cell>
        </row>
        <row r="808">
          <cell r="AJ808" t="str">
            <v/>
          </cell>
          <cell r="AK808" t="str">
            <v/>
          </cell>
          <cell r="AM808" t="str">
            <v/>
          </cell>
        </row>
        <row r="809">
          <cell r="AJ809" t="str">
            <v/>
          </cell>
          <cell r="AK809" t="str">
            <v/>
          </cell>
          <cell r="AM809" t="str">
            <v/>
          </cell>
        </row>
        <row r="810">
          <cell r="AJ810" t="str">
            <v/>
          </cell>
          <cell r="AK810" t="str">
            <v/>
          </cell>
          <cell r="AM810" t="str">
            <v/>
          </cell>
        </row>
        <row r="811">
          <cell r="AJ811" t="str">
            <v/>
          </cell>
          <cell r="AK811" t="str">
            <v/>
          </cell>
          <cell r="AM811" t="str">
            <v/>
          </cell>
        </row>
        <row r="812">
          <cell r="AJ812" t="str">
            <v/>
          </cell>
          <cell r="AK812" t="str">
            <v/>
          </cell>
          <cell r="AM812" t="str">
            <v/>
          </cell>
        </row>
        <row r="813">
          <cell r="AJ813" t="str">
            <v/>
          </cell>
          <cell r="AK813" t="str">
            <v/>
          </cell>
          <cell r="AM813" t="str">
            <v/>
          </cell>
        </row>
        <row r="814">
          <cell r="AJ814" t="str">
            <v/>
          </cell>
          <cell r="AK814" t="str">
            <v/>
          </cell>
          <cell r="AM814" t="str">
            <v/>
          </cell>
        </row>
        <row r="815">
          <cell r="AJ815" t="str">
            <v/>
          </cell>
          <cell r="AK815" t="str">
            <v/>
          </cell>
          <cell r="AM815" t="str">
            <v/>
          </cell>
        </row>
        <row r="816">
          <cell r="AJ816" t="str">
            <v/>
          </cell>
          <cell r="AK816" t="str">
            <v/>
          </cell>
          <cell r="AM816" t="str">
            <v/>
          </cell>
        </row>
        <row r="817">
          <cell r="AJ817" t="str">
            <v/>
          </cell>
          <cell r="AK817" t="str">
            <v/>
          </cell>
          <cell r="AM817" t="str">
            <v/>
          </cell>
        </row>
        <row r="818">
          <cell r="AJ818" t="str">
            <v/>
          </cell>
          <cell r="AK818" t="str">
            <v/>
          </cell>
          <cell r="AM818" t="str">
            <v/>
          </cell>
        </row>
        <row r="819">
          <cell r="AJ819" t="str">
            <v/>
          </cell>
          <cell r="AK819" t="str">
            <v/>
          </cell>
          <cell r="AM819" t="str">
            <v/>
          </cell>
        </row>
        <row r="820">
          <cell r="AJ820" t="str">
            <v/>
          </cell>
          <cell r="AK820" t="str">
            <v/>
          </cell>
          <cell r="AM820" t="str">
            <v/>
          </cell>
        </row>
        <row r="821">
          <cell r="AJ821" t="str">
            <v/>
          </cell>
          <cell r="AK821" t="str">
            <v/>
          </cell>
          <cell r="AM821" t="str">
            <v/>
          </cell>
        </row>
        <row r="822">
          <cell r="AJ822" t="str">
            <v/>
          </cell>
          <cell r="AK822" t="str">
            <v/>
          </cell>
          <cell r="AM822" t="str">
            <v/>
          </cell>
        </row>
        <row r="823">
          <cell r="AJ823" t="str">
            <v/>
          </cell>
          <cell r="AK823" t="str">
            <v/>
          </cell>
          <cell r="AM823" t="str">
            <v/>
          </cell>
        </row>
        <row r="824">
          <cell r="AJ824" t="str">
            <v/>
          </cell>
          <cell r="AK824" t="str">
            <v/>
          </cell>
          <cell r="AM824" t="str">
            <v/>
          </cell>
        </row>
        <row r="825">
          <cell r="AJ825" t="str">
            <v/>
          </cell>
          <cell r="AK825" t="str">
            <v/>
          </cell>
          <cell r="AM825" t="str">
            <v/>
          </cell>
        </row>
        <row r="826">
          <cell r="AJ826" t="str">
            <v/>
          </cell>
          <cell r="AK826" t="str">
            <v/>
          </cell>
          <cell r="AM826" t="str">
            <v/>
          </cell>
        </row>
        <row r="827">
          <cell r="AJ827" t="str">
            <v/>
          </cell>
          <cell r="AK827" t="str">
            <v/>
          </cell>
          <cell r="AM827" t="str">
            <v/>
          </cell>
        </row>
        <row r="828">
          <cell r="AJ828" t="str">
            <v/>
          </cell>
          <cell r="AK828" t="str">
            <v/>
          </cell>
          <cell r="AM828" t="str">
            <v/>
          </cell>
        </row>
        <row r="829">
          <cell r="AJ829" t="str">
            <v/>
          </cell>
          <cell r="AK829" t="str">
            <v/>
          </cell>
          <cell r="AM829" t="str">
            <v/>
          </cell>
        </row>
        <row r="830">
          <cell r="AJ830" t="str">
            <v/>
          </cell>
          <cell r="AK830" t="str">
            <v/>
          </cell>
          <cell r="AM830" t="str">
            <v/>
          </cell>
        </row>
        <row r="831">
          <cell r="AJ831" t="str">
            <v/>
          </cell>
          <cell r="AK831" t="str">
            <v/>
          </cell>
          <cell r="AM831" t="str">
            <v/>
          </cell>
        </row>
        <row r="832">
          <cell r="AJ832" t="str">
            <v/>
          </cell>
          <cell r="AK832" t="str">
            <v/>
          </cell>
          <cell r="AM832" t="str">
            <v/>
          </cell>
        </row>
        <row r="833">
          <cell r="AJ833" t="str">
            <v/>
          </cell>
          <cell r="AK833" t="str">
            <v/>
          </cell>
          <cell r="AM833" t="str">
            <v/>
          </cell>
        </row>
        <row r="834">
          <cell r="AJ834" t="str">
            <v/>
          </cell>
          <cell r="AK834" t="str">
            <v/>
          </cell>
          <cell r="AM834" t="str">
            <v/>
          </cell>
        </row>
        <row r="835">
          <cell r="AJ835" t="str">
            <v/>
          </cell>
          <cell r="AK835" t="str">
            <v/>
          </cell>
          <cell r="AM835" t="str">
            <v/>
          </cell>
        </row>
        <row r="836">
          <cell r="AJ836" t="str">
            <v/>
          </cell>
          <cell r="AK836" t="str">
            <v/>
          </cell>
          <cell r="AM836" t="str">
            <v/>
          </cell>
        </row>
        <row r="837">
          <cell r="AJ837" t="str">
            <v/>
          </cell>
          <cell r="AK837" t="str">
            <v/>
          </cell>
          <cell r="AM837" t="str">
            <v/>
          </cell>
        </row>
        <row r="838">
          <cell r="AJ838" t="str">
            <v/>
          </cell>
          <cell r="AK838" t="str">
            <v/>
          </cell>
          <cell r="AM838" t="str">
            <v/>
          </cell>
        </row>
        <row r="839">
          <cell r="AJ839" t="str">
            <v/>
          </cell>
          <cell r="AK839" t="str">
            <v/>
          </cell>
          <cell r="AM839" t="str">
            <v/>
          </cell>
        </row>
        <row r="840">
          <cell r="AJ840" t="str">
            <v/>
          </cell>
          <cell r="AK840" t="str">
            <v/>
          </cell>
          <cell r="AM840" t="str">
            <v/>
          </cell>
        </row>
        <row r="841">
          <cell r="AJ841" t="str">
            <v/>
          </cell>
          <cell r="AK841" t="str">
            <v/>
          </cell>
          <cell r="AM841" t="str">
            <v/>
          </cell>
        </row>
        <row r="842">
          <cell r="AJ842" t="str">
            <v/>
          </cell>
          <cell r="AK842" t="str">
            <v/>
          </cell>
          <cell r="AM842" t="str">
            <v/>
          </cell>
        </row>
        <row r="843">
          <cell r="AJ843" t="str">
            <v/>
          </cell>
          <cell r="AK843" t="str">
            <v/>
          </cell>
          <cell r="AM843" t="str">
            <v/>
          </cell>
        </row>
        <row r="844">
          <cell r="AJ844" t="str">
            <v/>
          </cell>
          <cell r="AK844" t="str">
            <v/>
          </cell>
          <cell r="AM844" t="str">
            <v/>
          </cell>
        </row>
        <row r="845">
          <cell r="AJ845" t="str">
            <v/>
          </cell>
          <cell r="AK845" t="str">
            <v/>
          </cell>
          <cell r="AM845" t="str">
            <v/>
          </cell>
        </row>
        <row r="846">
          <cell r="AJ846" t="str">
            <v/>
          </cell>
          <cell r="AK846" t="str">
            <v/>
          </cell>
          <cell r="AM846" t="str">
            <v/>
          </cell>
        </row>
        <row r="847">
          <cell r="AJ847" t="str">
            <v/>
          </cell>
          <cell r="AK847" t="str">
            <v/>
          </cell>
          <cell r="AM847" t="str">
            <v/>
          </cell>
        </row>
        <row r="848">
          <cell r="AJ848" t="str">
            <v/>
          </cell>
          <cell r="AK848" t="str">
            <v/>
          </cell>
          <cell r="AM848" t="str">
            <v/>
          </cell>
        </row>
        <row r="849">
          <cell r="AJ849" t="str">
            <v/>
          </cell>
          <cell r="AK849" t="str">
            <v/>
          </cell>
          <cell r="AM849" t="str">
            <v/>
          </cell>
        </row>
        <row r="850">
          <cell r="AJ850" t="str">
            <v/>
          </cell>
          <cell r="AK850" t="str">
            <v/>
          </cell>
          <cell r="AM850" t="str">
            <v/>
          </cell>
        </row>
        <row r="851">
          <cell r="AJ851" t="str">
            <v/>
          </cell>
          <cell r="AK851" t="str">
            <v/>
          </cell>
          <cell r="AM851" t="str">
            <v/>
          </cell>
        </row>
        <row r="852">
          <cell r="AJ852" t="str">
            <v/>
          </cell>
          <cell r="AK852" t="str">
            <v/>
          </cell>
          <cell r="AM852" t="str">
            <v/>
          </cell>
        </row>
        <row r="853">
          <cell r="AJ853" t="str">
            <v/>
          </cell>
          <cell r="AK853" t="str">
            <v/>
          </cell>
          <cell r="AM853" t="str">
            <v/>
          </cell>
        </row>
        <row r="854">
          <cell r="AJ854" t="str">
            <v/>
          </cell>
          <cell r="AK854" t="str">
            <v/>
          </cell>
          <cell r="AM854" t="str">
            <v/>
          </cell>
        </row>
        <row r="855">
          <cell r="AJ855" t="str">
            <v/>
          </cell>
          <cell r="AK855" t="str">
            <v/>
          </cell>
          <cell r="AM855" t="str">
            <v/>
          </cell>
        </row>
        <row r="856">
          <cell r="AJ856" t="str">
            <v/>
          </cell>
          <cell r="AK856" t="str">
            <v/>
          </cell>
          <cell r="AM856" t="str">
            <v/>
          </cell>
        </row>
        <row r="857">
          <cell r="AJ857" t="str">
            <v/>
          </cell>
          <cell r="AK857" t="str">
            <v/>
          </cell>
          <cell r="AM857" t="str">
            <v/>
          </cell>
        </row>
        <row r="858">
          <cell r="AJ858" t="str">
            <v/>
          </cell>
          <cell r="AK858" t="str">
            <v/>
          </cell>
          <cell r="AM858" t="str">
            <v/>
          </cell>
        </row>
        <row r="859">
          <cell r="AJ859" t="str">
            <v/>
          </cell>
          <cell r="AK859" t="str">
            <v/>
          </cell>
          <cell r="AM859" t="str">
            <v/>
          </cell>
        </row>
        <row r="860">
          <cell r="AJ860" t="str">
            <v/>
          </cell>
          <cell r="AK860" t="str">
            <v/>
          </cell>
          <cell r="AM860" t="str">
            <v/>
          </cell>
        </row>
        <row r="861">
          <cell r="AJ861" t="str">
            <v/>
          </cell>
          <cell r="AK861" t="str">
            <v/>
          </cell>
          <cell r="AM861" t="str">
            <v/>
          </cell>
        </row>
        <row r="862">
          <cell r="AJ862" t="str">
            <v/>
          </cell>
          <cell r="AK862" t="str">
            <v/>
          </cell>
          <cell r="AM862" t="str">
            <v/>
          </cell>
        </row>
        <row r="863">
          <cell r="AJ863" t="str">
            <v/>
          </cell>
          <cell r="AK863" t="str">
            <v/>
          </cell>
          <cell r="AM863" t="str">
            <v/>
          </cell>
        </row>
        <row r="864">
          <cell r="AJ864" t="str">
            <v/>
          </cell>
          <cell r="AK864" t="str">
            <v/>
          </cell>
          <cell r="AM864" t="str">
            <v/>
          </cell>
        </row>
        <row r="865">
          <cell r="AJ865" t="str">
            <v/>
          </cell>
          <cell r="AK865" t="str">
            <v/>
          </cell>
          <cell r="AM865" t="str">
            <v/>
          </cell>
        </row>
        <row r="866">
          <cell r="AJ866" t="str">
            <v/>
          </cell>
          <cell r="AK866" t="str">
            <v/>
          </cell>
          <cell r="AM866" t="str">
            <v/>
          </cell>
        </row>
        <row r="867">
          <cell r="AJ867" t="str">
            <v/>
          </cell>
          <cell r="AK867" t="str">
            <v/>
          </cell>
          <cell r="AM867" t="str">
            <v/>
          </cell>
        </row>
        <row r="868">
          <cell r="AJ868" t="str">
            <v/>
          </cell>
          <cell r="AK868" t="str">
            <v/>
          </cell>
          <cell r="AM868" t="str">
            <v/>
          </cell>
        </row>
        <row r="869">
          <cell r="AJ869" t="str">
            <v/>
          </cell>
          <cell r="AK869" t="str">
            <v/>
          </cell>
          <cell r="AM869" t="str">
            <v/>
          </cell>
        </row>
        <row r="870">
          <cell r="AJ870" t="str">
            <v/>
          </cell>
          <cell r="AK870" t="str">
            <v/>
          </cell>
          <cell r="AM870" t="str">
            <v/>
          </cell>
        </row>
        <row r="871">
          <cell r="AJ871" t="str">
            <v/>
          </cell>
          <cell r="AK871" t="str">
            <v/>
          </cell>
          <cell r="AM871" t="str">
            <v/>
          </cell>
        </row>
        <row r="872">
          <cell r="AJ872" t="str">
            <v/>
          </cell>
          <cell r="AK872" t="str">
            <v/>
          </cell>
          <cell r="AM872" t="str">
            <v/>
          </cell>
        </row>
        <row r="873">
          <cell r="AJ873" t="str">
            <v/>
          </cell>
          <cell r="AK873" t="str">
            <v/>
          </cell>
          <cell r="AM873" t="str">
            <v/>
          </cell>
        </row>
        <row r="874">
          <cell r="AJ874" t="str">
            <v/>
          </cell>
          <cell r="AK874" t="str">
            <v/>
          </cell>
          <cell r="AM874" t="str">
            <v/>
          </cell>
        </row>
        <row r="875">
          <cell r="AJ875" t="str">
            <v/>
          </cell>
          <cell r="AK875" t="str">
            <v/>
          </cell>
          <cell r="AM875" t="str">
            <v/>
          </cell>
        </row>
        <row r="876">
          <cell r="AJ876" t="str">
            <v/>
          </cell>
          <cell r="AK876" t="str">
            <v/>
          </cell>
          <cell r="AM876" t="str">
            <v/>
          </cell>
        </row>
        <row r="877">
          <cell r="AJ877" t="str">
            <v/>
          </cell>
          <cell r="AK877" t="str">
            <v/>
          </cell>
          <cell r="AM877" t="str">
            <v/>
          </cell>
        </row>
        <row r="878">
          <cell r="AJ878" t="str">
            <v/>
          </cell>
          <cell r="AK878" t="str">
            <v/>
          </cell>
          <cell r="AM878" t="str">
            <v/>
          </cell>
        </row>
        <row r="879">
          <cell r="AJ879" t="str">
            <v/>
          </cell>
          <cell r="AK879" t="str">
            <v/>
          </cell>
          <cell r="AM879" t="str">
            <v/>
          </cell>
        </row>
        <row r="880">
          <cell r="AJ880" t="str">
            <v/>
          </cell>
          <cell r="AK880" t="str">
            <v/>
          </cell>
          <cell r="AM880" t="str">
            <v/>
          </cell>
        </row>
        <row r="881">
          <cell r="AJ881" t="str">
            <v/>
          </cell>
          <cell r="AK881" t="str">
            <v/>
          </cell>
          <cell r="AM881" t="str">
            <v/>
          </cell>
        </row>
        <row r="882">
          <cell r="AJ882" t="str">
            <v/>
          </cell>
          <cell r="AK882" t="str">
            <v/>
          </cell>
          <cell r="AM882" t="str">
            <v/>
          </cell>
        </row>
        <row r="883">
          <cell r="AJ883" t="str">
            <v/>
          </cell>
          <cell r="AK883" t="str">
            <v/>
          </cell>
          <cell r="AM883" t="str">
            <v/>
          </cell>
        </row>
        <row r="884">
          <cell r="AJ884" t="str">
            <v/>
          </cell>
          <cell r="AK884" t="str">
            <v/>
          </cell>
          <cell r="AM884" t="str">
            <v/>
          </cell>
        </row>
        <row r="885">
          <cell r="AJ885" t="str">
            <v/>
          </cell>
          <cell r="AK885" t="str">
            <v/>
          </cell>
          <cell r="AM885" t="str">
            <v/>
          </cell>
        </row>
        <row r="886">
          <cell r="AJ886" t="str">
            <v/>
          </cell>
          <cell r="AK886" t="str">
            <v/>
          </cell>
          <cell r="AM886" t="str">
            <v/>
          </cell>
        </row>
        <row r="887">
          <cell r="AJ887" t="str">
            <v/>
          </cell>
          <cell r="AK887" t="str">
            <v/>
          </cell>
          <cell r="AM887" t="str">
            <v/>
          </cell>
        </row>
        <row r="888">
          <cell r="AJ888" t="str">
            <v/>
          </cell>
          <cell r="AK888" t="str">
            <v/>
          </cell>
          <cell r="AM888" t="str">
            <v/>
          </cell>
        </row>
        <row r="889">
          <cell r="AJ889" t="str">
            <v/>
          </cell>
          <cell r="AK889" t="str">
            <v/>
          </cell>
          <cell r="AM889" t="str">
            <v/>
          </cell>
        </row>
        <row r="890">
          <cell r="AJ890" t="str">
            <v/>
          </cell>
          <cell r="AK890" t="str">
            <v/>
          </cell>
          <cell r="AM890" t="str">
            <v/>
          </cell>
        </row>
        <row r="891">
          <cell r="AJ891" t="str">
            <v/>
          </cell>
          <cell r="AK891" t="str">
            <v/>
          </cell>
          <cell r="AM891" t="str">
            <v/>
          </cell>
        </row>
        <row r="892">
          <cell r="AJ892" t="str">
            <v/>
          </cell>
          <cell r="AK892" t="str">
            <v/>
          </cell>
          <cell r="AM892" t="str">
            <v/>
          </cell>
        </row>
        <row r="893">
          <cell r="AJ893" t="str">
            <v/>
          </cell>
          <cell r="AK893" t="str">
            <v/>
          </cell>
          <cell r="AM893" t="str">
            <v/>
          </cell>
        </row>
        <row r="894">
          <cell r="AJ894" t="str">
            <v/>
          </cell>
          <cell r="AK894" t="str">
            <v/>
          </cell>
          <cell r="AM894" t="str">
            <v/>
          </cell>
        </row>
        <row r="895">
          <cell r="AJ895" t="str">
            <v/>
          </cell>
          <cell r="AK895" t="str">
            <v/>
          </cell>
          <cell r="AM895" t="str">
            <v/>
          </cell>
        </row>
        <row r="896">
          <cell r="AJ896" t="str">
            <v/>
          </cell>
          <cell r="AK896" t="str">
            <v/>
          </cell>
          <cell r="AM896" t="str">
            <v/>
          </cell>
        </row>
        <row r="897">
          <cell r="AJ897" t="str">
            <v/>
          </cell>
          <cell r="AK897" t="str">
            <v/>
          </cell>
          <cell r="AM897" t="str">
            <v/>
          </cell>
        </row>
        <row r="898">
          <cell r="AJ898" t="str">
            <v/>
          </cell>
          <cell r="AK898" t="str">
            <v/>
          </cell>
          <cell r="AM898" t="str">
            <v/>
          </cell>
        </row>
        <row r="899">
          <cell r="AJ899" t="str">
            <v/>
          </cell>
          <cell r="AK899" t="str">
            <v/>
          </cell>
          <cell r="AM899" t="str">
            <v/>
          </cell>
        </row>
        <row r="900">
          <cell r="AJ900" t="str">
            <v/>
          </cell>
          <cell r="AK900" t="str">
            <v/>
          </cell>
          <cell r="AM900" t="str">
            <v/>
          </cell>
        </row>
        <row r="901">
          <cell r="AJ901" t="str">
            <v/>
          </cell>
          <cell r="AK901" t="str">
            <v/>
          </cell>
          <cell r="AM901" t="str">
            <v/>
          </cell>
        </row>
        <row r="902">
          <cell r="AJ902" t="str">
            <v/>
          </cell>
          <cell r="AK902" t="str">
            <v/>
          </cell>
          <cell r="AM902" t="str">
            <v/>
          </cell>
        </row>
        <row r="903">
          <cell r="AJ903" t="str">
            <v/>
          </cell>
          <cell r="AK903" t="str">
            <v/>
          </cell>
          <cell r="AM903" t="str">
            <v/>
          </cell>
        </row>
        <row r="904">
          <cell r="AJ904" t="str">
            <v/>
          </cell>
          <cell r="AK904" t="str">
            <v/>
          </cell>
          <cell r="AM904" t="str">
            <v/>
          </cell>
        </row>
        <row r="905">
          <cell r="AJ905" t="str">
            <v/>
          </cell>
          <cell r="AK905" t="str">
            <v/>
          </cell>
          <cell r="AM905" t="str">
            <v/>
          </cell>
        </row>
        <row r="906">
          <cell r="AJ906" t="str">
            <v/>
          </cell>
          <cell r="AK906" t="str">
            <v/>
          </cell>
          <cell r="AM906" t="str">
            <v/>
          </cell>
        </row>
        <row r="907">
          <cell r="AJ907" t="str">
            <v/>
          </cell>
          <cell r="AK907" t="str">
            <v/>
          </cell>
          <cell r="AM907" t="str">
            <v/>
          </cell>
        </row>
        <row r="908">
          <cell r="AJ908" t="str">
            <v/>
          </cell>
          <cell r="AK908" t="str">
            <v/>
          </cell>
          <cell r="AM908" t="str">
            <v/>
          </cell>
        </row>
        <row r="909">
          <cell r="AJ909" t="str">
            <v/>
          </cell>
          <cell r="AK909" t="str">
            <v/>
          </cell>
          <cell r="AM909" t="str">
            <v/>
          </cell>
        </row>
        <row r="910">
          <cell r="AJ910" t="str">
            <v/>
          </cell>
          <cell r="AK910" t="str">
            <v/>
          </cell>
          <cell r="AM910" t="str">
            <v/>
          </cell>
        </row>
        <row r="911">
          <cell r="AJ911" t="str">
            <v/>
          </cell>
          <cell r="AK911" t="str">
            <v/>
          </cell>
          <cell r="AM911" t="str">
            <v/>
          </cell>
        </row>
        <row r="912">
          <cell r="AJ912" t="str">
            <v/>
          </cell>
          <cell r="AK912" t="str">
            <v/>
          </cell>
          <cell r="AM912" t="str">
            <v/>
          </cell>
        </row>
        <row r="913">
          <cell r="AJ913" t="str">
            <v/>
          </cell>
          <cell r="AK913" t="str">
            <v/>
          </cell>
          <cell r="AM913" t="str">
            <v/>
          </cell>
        </row>
        <row r="914">
          <cell r="AJ914" t="str">
            <v/>
          </cell>
          <cell r="AK914" t="str">
            <v/>
          </cell>
          <cell r="AM914" t="str">
            <v/>
          </cell>
        </row>
        <row r="915">
          <cell r="AJ915" t="str">
            <v/>
          </cell>
          <cell r="AK915" t="str">
            <v/>
          </cell>
          <cell r="AM915" t="str">
            <v/>
          </cell>
        </row>
        <row r="916">
          <cell r="AJ916" t="str">
            <v/>
          </cell>
          <cell r="AK916" t="str">
            <v/>
          </cell>
          <cell r="AM916" t="str">
            <v/>
          </cell>
        </row>
        <row r="917">
          <cell r="AJ917" t="str">
            <v/>
          </cell>
          <cell r="AK917" t="str">
            <v/>
          </cell>
          <cell r="AM917" t="str">
            <v/>
          </cell>
        </row>
        <row r="918">
          <cell r="AJ918" t="str">
            <v/>
          </cell>
          <cell r="AK918" t="str">
            <v/>
          </cell>
          <cell r="AM918" t="str">
            <v/>
          </cell>
        </row>
        <row r="919">
          <cell r="AJ919" t="str">
            <v/>
          </cell>
          <cell r="AK919" t="str">
            <v/>
          </cell>
          <cell r="AM919" t="str">
            <v/>
          </cell>
        </row>
        <row r="920">
          <cell r="AJ920" t="str">
            <v/>
          </cell>
          <cell r="AK920" t="str">
            <v/>
          </cell>
          <cell r="AM920" t="str">
            <v/>
          </cell>
        </row>
        <row r="921">
          <cell r="AJ921" t="str">
            <v/>
          </cell>
          <cell r="AK921" t="str">
            <v/>
          </cell>
          <cell r="AM921" t="str">
            <v/>
          </cell>
        </row>
        <row r="922">
          <cell r="AJ922" t="str">
            <v/>
          </cell>
          <cell r="AK922" t="str">
            <v/>
          </cell>
          <cell r="AM922" t="str">
            <v/>
          </cell>
        </row>
        <row r="923">
          <cell r="AJ923" t="str">
            <v/>
          </cell>
          <cell r="AK923" t="str">
            <v/>
          </cell>
          <cell r="AM923" t="str">
            <v/>
          </cell>
        </row>
        <row r="924">
          <cell r="AJ924" t="str">
            <v/>
          </cell>
          <cell r="AK924" t="str">
            <v/>
          </cell>
          <cell r="AM924" t="str">
            <v/>
          </cell>
        </row>
        <row r="925">
          <cell r="AJ925" t="str">
            <v/>
          </cell>
          <cell r="AK925" t="str">
            <v/>
          </cell>
          <cell r="AM925" t="str">
            <v/>
          </cell>
        </row>
        <row r="926">
          <cell r="AJ926" t="str">
            <v/>
          </cell>
          <cell r="AK926" t="str">
            <v/>
          </cell>
          <cell r="AM926" t="str">
            <v/>
          </cell>
        </row>
        <row r="927">
          <cell r="AJ927" t="str">
            <v/>
          </cell>
          <cell r="AK927" t="str">
            <v/>
          </cell>
          <cell r="AM927" t="str">
            <v/>
          </cell>
        </row>
        <row r="928">
          <cell r="AJ928" t="str">
            <v/>
          </cell>
          <cell r="AK928" t="str">
            <v/>
          </cell>
          <cell r="AM928" t="str">
            <v/>
          </cell>
        </row>
        <row r="929">
          <cell r="AJ929" t="str">
            <v/>
          </cell>
          <cell r="AK929" t="str">
            <v/>
          </cell>
          <cell r="AM929" t="str">
            <v/>
          </cell>
        </row>
        <row r="930">
          <cell r="AJ930" t="str">
            <v/>
          </cell>
          <cell r="AK930" t="str">
            <v/>
          </cell>
          <cell r="AM930" t="str">
            <v/>
          </cell>
        </row>
        <row r="931">
          <cell r="AJ931" t="str">
            <v/>
          </cell>
          <cell r="AK931" t="str">
            <v/>
          </cell>
          <cell r="AM931" t="str">
            <v/>
          </cell>
        </row>
        <row r="932">
          <cell r="AJ932" t="str">
            <v/>
          </cell>
          <cell r="AK932" t="str">
            <v/>
          </cell>
          <cell r="AM932" t="str">
            <v/>
          </cell>
        </row>
        <row r="933">
          <cell r="AJ933" t="str">
            <v/>
          </cell>
          <cell r="AK933" t="str">
            <v/>
          </cell>
          <cell r="AM933" t="str">
            <v/>
          </cell>
        </row>
        <row r="934">
          <cell r="AJ934" t="str">
            <v/>
          </cell>
          <cell r="AK934" t="str">
            <v/>
          </cell>
          <cell r="AM934" t="str">
            <v/>
          </cell>
        </row>
        <row r="935">
          <cell r="AJ935" t="str">
            <v/>
          </cell>
          <cell r="AK935" t="str">
            <v/>
          </cell>
          <cell r="AM935" t="str">
            <v/>
          </cell>
        </row>
        <row r="936">
          <cell r="AJ936" t="str">
            <v/>
          </cell>
          <cell r="AK936" t="str">
            <v/>
          </cell>
          <cell r="AM936" t="str">
            <v/>
          </cell>
        </row>
        <row r="937">
          <cell r="AJ937" t="str">
            <v/>
          </cell>
          <cell r="AK937" t="str">
            <v/>
          </cell>
          <cell r="AM937" t="str">
            <v/>
          </cell>
        </row>
        <row r="938">
          <cell r="AJ938" t="str">
            <v/>
          </cell>
          <cell r="AK938" t="str">
            <v/>
          </cell>
          <cell r="AM938" t="str">
            <v/>
          </cell>
        </row>
        <row r="939">
          <cell r="AJ939" t="str">
            <v/>
          </cell>
          <cell r="AK939" t="str">
            <v/>
          </cell>
          <cell r="AM939" t="str">
            <v/>
          </cell>
        </row>
        <row r="940">
          <cell r="AJ940" t="str">
            <v/>
          </cell>
          <cell r="AK940" t="str">
            <v/>
          </cell>
          <cell r="AM940" t="str">
            <v/>
          </cell>
        </row>
        <row r="941">
          <cell r="AJ941" t="str">
            <v/>
          </cell>
          <cell r="AK941" t="str">
            <v/>
          </cell>
          <cell r="AM941" t="str">
            <v/>
          </cell>
        </row>
        <row r="942">
          <cell r="AJ942" t="str">
            <v/>
          </cell>
          <cell r="AK942" t="str">
            <v/>
          </cell>
          <cell r="AM942" t="str">
            <v/>
          </cell>
        </row>
        <row r="943">
          <cell r="AJ943" t="str">
            <v/>
          </cell>
          <cell r="AK943" t="str">
            <v/>
          </cell>
          <cell r="AM943" t="str">
            <v/>
          </cell>
        </row>
        <row r="944">
          <cell r="AJ944" t="str">
            <v/>
          </cell>
          <cell r="AK944" t="str">
            <v/>
          </cell>
          <cell r="AM944" t="str">
            <v/>
          </cell>
        </row>
        <row r="945">
          <cell r="AJ945" t="str">
            <v/>
          </cell>
          <cell r="AK945" t="str">
            <v/>
          </cell>
          <cell r="AM945" t="str">
            <v/>
          </cell>
        </row>
        <row r="946">
          <cell r="AJ946" t="str">
            <v/>
          </cell>
          <cell r="AK946" t="str">
            <v/>
          </cell>
          <cell r="AM946" t="str">
            <v/>
          </cell>
        </row>
        <row r="947">
          <cell r="AJ947" t="str">
            <v/>
          </cell>
          <cell r="AK947" t="str">
            <v/>
          </cell>
          <cell r="AM947" t="str">
            <v/>
          </cell>
        </row>
        <row r="948">
          <cell r="AJ948" t="str">
            <v/>
          </cell>
          <cell r="AK948" t="str">
            <v/>
          </cell>
          <cell r="AM948" t="str">
            <v/>
          </cell>
        </row>
        <row r="949">
          <cell r="AJ949" t="str">
            <v/>
          </cell>
          <cell r="AK949" t="str">
            <v/>
          </cell>
          <cell r="AM949" t="str">
            <v/>
          </cell>
        </row>
        <row r="950">
          <cell r="AJ950" t="str">
            <v/>
          </cell>
          <cell r="AK950" t="str">
            <v/>
          </cell>
          <cell r="AM950" t="str">
            <v/>
          </cell>
        </row>
        <row r="951">
          <cell r="AJ951" t="str">
            <v/>
          </cell>
          <cell r="AK951" t="str">
            <v/>
          </cell>
          <cell r="AM951" t="str">
            <v/>
          </cell>
        </row>
        <row r="952">
          <cell r="AJ952" t="str">
            <v/>
          </cell>
          <cell r="AK952" t="str">
            <v/>
          </cell>
          <cell r="AM952" t="str">
            <v/>
          </cell>
        </row>
        <row r="953">
          <cell r="AJ953" t="str">
            <v/>
          </cell>
          <cell r="AK953" t="str">
            <v/>
          </cell>
          <cell r="AM953" t="str">
            <v/>
          </cell>
        </row>
        <row r="954">
          <cell r="AJ954" t="str">
            <v/>
          </cell>
          <cell r="AK954" t="str">
            <v/>
          </cell>
          <cell r="AM954" t="str">
            <v/>
          </cell>
        </row>
        <row r="955">
          <cell r="AJ955" t="str">
            <v/>
          </cell>
          <cell r="AK955" t="str">
            <v/>
          </cell>
          <cell r="AM955" t="str">
            <v/>
          </cell>
        </row>
        <row r="956">
          <cell r="AJ956" t="str">
            <v/>
          </cell>
          <cell r="AK956" t="str">
            <v/>
          </cell>
          <cell r="AM956" t="str">
            <v/>
          </cell>
        </row>
        <row r="957">
          <cell r="AJ957" t="str">
            <v/>
          </cell>
          <cell r="AK957" t="str">
            <v/>
          </cell>
          <cell r="AM957" t="str">
            <v/>
          </cell>
        </row>
        <row r="958">
          <cell r="AJ958" t="str">
            <v/>
          </cell>
          <cell r="AK958" t="str">
            <v/>
          </cell>
          <cell r="AM958" t="str">
            <v/>
          </cell>
        </row>
        <row r="959">
          <cell r="AJ959" t="str">
            <v/>
          </cell>
          <cell r="AK959" t="str">
            <v/>
          </cell>
          <cell r="AM959" t="str">
            <v/>
          </cell>
        </row>
        <row r="960">
          <cell r="AJ960" t="str">
            <v/>
          </cell>
          <cell r="AK960" t="str">
            <v/>
          </cell>
          <cell r="AM960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"/>
      <sheetName val="share cost"/>
      <sheetName val="Raw Material Vender"/>
      <sheetName val="FG"/>
      <sheetName val="WIP"/>
      <sheetName val="Raw Material ทำเอง"/>
      <sheetName val="Raw Material"/>
      <sheetName val="Packing"/>
      <sheetName val="supply in stock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-1"/>
      <sheetName val="f-2"/>
      <sheetName val="f-3"/>
      <sheetName val="B-2"/>
      <sheetName val="L-3"/>
      <sheetName val="L-4"/>
      <sheetName val="U-5"/>
      <sheetName val="Z-4"/>
      <sheetName val="AA-6 (2)"/>
      <sheetName val="AA-6"/>
      <sheetName val="NN-6"/>
      <sheetName val="BB-7"/>
      <sheetName val="CC-8"/>
      <sheetName val="CC-9"/>
      <sheetName val="DD-10"/>
      <sheetName val="KK"/>
      <sheetName val="MM"/>
      <sheetName val="10"/>
      <sheetName val="70"/>
      <sheetName val="30"/>
      <sheetName val="30-note"/>
      <sheetName val="40"/>
      <sheetName val="90"/>
      <sheetName val="10-test (revise)"/>
      <sheetName val="10-1 Media"/>
      <sheetName val="10-cut"/>
      <sheetName val="10-test"/>
      <sheetName val="10_1 Media"/>
      <sheetName val="10_cut"/>
      <sheetName val="ReadData"/>
      <sheetName val="supplier"/>
      <sheetName val="RawData"/>
      <sheetName val="sampling plan"/>
      <sheetName val="เงินกู้ MGC"/>
      <sheetName val="AA-6_(2)"/>
      <sheetName val="10-test_(revise)"/>
      <sheetName val="10-1_Media"/>
      <sheetName val="10_1_Media"/>
      <sheetName val="Acc_code"/>
      <sheetName val="Sup_code"/>
      <sheetName val="Q'1"/>
      <sheetName val="TAB_DEP"/>
      <sheetName val="DW"/>
      <sheetName val="Assumptions"/>
      <sheetName val="Breakeven Analysis"/>
      <sheetName val="ACCODE"/>
      <sheetName val="M.1"/>
      <sheetName val="Account List"/>
      <sheetName val="DEP12"/>
      <sheetName val="17. Non consolidated stock"/>
      <sheetName val="General Data"/>
      <sheetName val="Assets"/>
      <sheetName val="Liabilities"/>
      <sheetName val="P-L"/>
      <sheetName val="14. Fixed assets"/>
      <sheetName val="13. Intangible assets"/>
      <sheetName val="J2"/>
      <sheetName val="CF Worksheet "/>
      <sheetName val="HO"/>
      <sheetName val="130530"/>
      <sheetName val="TOP_Carat_2001 ;)"/>
      <sheetName val="県別ﾏﾙﾁ"/>
      <sheetName val="DEPSYS47"/>
      <sheetName val="Base Rental"/>
      <sheetName val=" IBPL0001"/>
      <sheetName val="10-1 Me"/>
      <sheetName val="Test cost oversea"/>
      <sheetName val="10-test (revis"/>
      <sheetName val="manual"/>
      <sheetName val="M_Maincomp"/>
      <sheetName val="CJEs"/>
      <sheetName val="Mthly"/>
      <sheetName val="#REF"/>
      <sheetName val="TBBR"/>
      <sheetName val="Lead"/>
      <sheetName val="Control"/>
      <sheetName val="Setting"/>
      <sheetName val="RECY"/>
      <sheetName val="AA-6_(2)1"/>
      <sheetName val="10-test_(revise)1"/>
      <sheetName val="10-1_Media1"/>
      <sheetName val="เงินกู้_MGC"/>
      <sheetName val="10_1_Media1"/>
      <sheetName val="sampling_plan"/>
      <sheetName val="Account_List"/>
      <sheetName val="17__Non_consolidated_stock"/>
      <sheetName val="General_Data"/>
      <sheetName val="14__Fixed_assets"/>
      <sheetName val="13__Intangible_assets"/>
      <sheetName val="M_1"/>
      <sheetName val="Breakeven_Analysis"/>
      <sheetName val="CF_Worksheet_"/>
      <sheetName val="TOP_Carat_2001_;)"/>
      <sheetName val="Base_Rental"/>
      <sheetName val="_IBPL0001"/>
      <sheetName val="10-1_Me"/>
      <sheetName val="Test_cost_oversea"/>
      <sheetName val="10-test_(revis"/>
      <sheetName val="BSLA"/>
      <sheetName val="MA"/>
      <sheetName val="vat"/>
      <sheetName val="Group"/>
      <sheetName val="KP1590_E"/>
      <sheetName val="G-BS"/>
      <sheetName val="XXXXXXXX"/>
      <sheetName val="03100(SS)"/>
      <sheetName val="Pivot Aug'01"/>
      <sheetName val="Sheet1"/>
      <sheetName val="Trial Balance"/>
      <sheetName val="BUDGET"/>
      <sheetName val="COSUB"/>
      <sheetName val="DataSheet"/>
      <sheetName val="HISTORICO"/>
      <sheetName val="CF_Worksheet_1"/>
      <sheetName val="Trial_Balance"/>
      <sheetName val="DESP"/>
      <sheetName val="TB_2001_Apr_01"/>
      <sheetName val="8"/>
      <sheetName val="11"/>
      <sheetName val="12"/>
      <sheetName val="15"/>
      <sheetName val="51"/>
      <sheetName val="2"/>
      <sheetName val="group-expense"/>
      <sheetName val="Input"/>
      <sheetName val="Company TB"/>
      <sheetName val="PL"/>
      <sheetName val="CRJE"/>
      <sheetName val="Wht cur"/>
      <sheetName val="w op"/>
      <sheetName val="Variance"/>
      <sheetName val="Link data-july"/>
      <sheetName val="FA"/>
      <sheetName val="วิศวกรรม"/>
      <sheetName val="QA"/>
      <sheetName val="Master Program"/>
      <sheetName val="LCoduNodu@_x001e__x001e__x0000__x0000_"/>
      <sheetName val=""/>
      <sheetName val="Vol. Export"/>
      <sheetName val=" IB-PL-YTD"/>
      <sheetName val="info"/>
      <sheetName val="LCoduNodu@_x001e__x001e_??"/>
      <sheetName val="Month"/>
      <sheetName val="Customer"/>
      <sheetName val="name"/>
      <sheetName val="163040 LC-TR"/>
      <sheetName val="Rayong"/>
      <sheetName val="Jung step down (60)"/>
      <sheetName val="TB_LET_03"/>
      <sheetName val="เงินกู้ธนชาติ"/>
      <sheetName val="EQ4NTV"/>
      <sheetName val=" IB-PL-00-01 SUMMARY"/>
      <sheetName val="SCB 1 - Current"/>
      <sheetName val="SCB 2 - Current"/>
      <sheetName val="CST1198"/>
      <sheetName val="ยานพาหนะ"/>
      <sheetName val="เครื่องมือ"/>
      <sheetName val="STEEL UP"/>
      <sheetName val="FORM8(1)"/>
      <sheetName val="Company_TB"/>
      <sheetName val="Wht_cur"/>
      <sheetName val="w_op"/>
      <sheetName val="Link_data-july"/>
      <sheetName val="Master_Program"/>
      <sheetName val="Vol__Export"/>
      <sheetName val="_IB-PL-YTD"/>
      <sheetName val="163040_LC-TR"/>
      <sheetName val="Jung_step_down_(60)"/>
      <sheetName val="ลูกหนี้(เก่า)"/>
      <sheetName val="10-1 "/>
      <sheetName val="1"/>
      <sheetName val="code cc"/>
      <sheetName val="Sheet2"/>
      <sheetName val="effi"/>
      <sheetName val="0894 PC from Andy Lam"/>
      <sheetName val="FG"/>
      <sheetName val="Subsequent_2003"/>
      <sheetName val="Content"/>
      <sheetName val="menu"/>
      <sheetName val="F041"/>
      <sheetName val="ＣＡＭＹ　ＭⅢ"/>
      <sheetName val="FGC"/>
      <sheetName val="SOPSG"/>
      <sheetName val="軽戦略YOSHIMA"/>
      <sheetName val="sampling_plan1"/>
      <sheetName val="5_PA_PL"/>
      <sheetName val="Calculation PS"/>
      <sheetName val="CASA-PLAN"/>
      <sheetName val="WC"/>
      <sheetName val="DATA"/>
      <sheetName val="Zone1"/>
      <sheetName val="Zone2"/>
      <sheetName val="Table"/>
      <sheetName val="Calculation of end rates"/>
      <sheetName val="AA-6_(2)2"/>
      <sheetName val="10-test_(revise)2"/>
      <sheetName val="10-1_Media2"/>
      <sheetName val="10_1_Media2"/>
      <sheetName val="sampling_plan2"/>
      <sheetName val="TOP_Carat_2001_;)1"/>
      <sheetName val="code_cc"/>
      <sheetName val="10-1_"/>
      <sheetName val="0894_PC_from_Andy_Lam"/>
      <sheetName val="Calculation_PS"/>
      <sheetName val="A003031"/>
      <sheetName val="part-import"/>
      <sheetName val="TB-2001-Apr'01"/>
      <sheetName val="J1"/>
      <sheetName val="Date"/>
      <sheetName val="PL-D1"/>
      <sheetName val="TrialBalance Q3-2002"/>
      <sheetName val="Safire AOP"/>
      <sheetName val="TB SAP"/>
      <sheetName val="Drawing Approve"/>
      <sheetName val="Sheet4"/>
      <sheetName val="NIML"/>
      <sheetName val="BookBank"/>
      <sheetName val="Safire_AOP"/>
      <sheetName val="TB_SAP"/>
      <sheetName val="Drawing_Approve"/>
      <sheetName val="_x0008_"/>
      <sheetName val="LCoduNodu@"/>
      <sheetName val="LCoduNodu@??"/>
      <sheetName val="SCB_1_-_Current"/>
      <sheetName val="SCB_2_-_Current"/>
      <sheetName val="FU"/>
      <sheetName val="ChickOrder"/>
      <sheetName val="STD"/>
      <sheetName val="Checklist-A"/>
      <sheetName val="DMD Office"/>
      <sheetName val="ADMIN OFFICE (2)"/>
      <sheetName val="Elect (3)"/>
      <sheetName val="total"/>
      <sheetName val="DealerData"/>
      <sheetName val="s006-⑤ (1)"/>
      <sheetName val="GENERAL"/>
      <sheetName val="JUNE1"/>
      <sheetName val="Main"/>
      <sheetName val="111-112"/>
      <sheetName val="Basic_Information"/>
      <sheetName val="Raw Material"/>
      <sheetName val="MENU-DOP"/>
      <sheetName val="PARAM"/>
      <sheetName val="BS"/>
      <sheetName val="Tickmarks"/>
      <sheetName val="Summary of Adj"/>
      <sheetName val="FAMsia BS"/>
      <sheetName val="Msia PL"/>
      <sheetName val="FAWuxi BS"/>
      <sheetName val="FAMW PL"/>
      <sheetName val="FAMW BS"/>
      <sheetName val="Forex"/>
      <sheetName val="CONSOL MPL"/>
      <sheetName val="FAS MPL"/>
      <sheetName val="FAM MPL"/>
      <sheetName val="FAMW MPL"/>
      <sheetName val="BALANCE SHEET "/>
      <sheetName val="Act"/>
      <sheetName val="DropDown List"/>
      <sheetName val="BS(Foamtec)"/>
      <sheetName val="PL(Foamtec)"/>
      <sheetName val="07.08.2008"/>
      <sheetName val="P087_ Pipe Line(AUC)"/>
      <sheetName val="F_OH"/>
      <sheetName val="incom tax 2005"/>
      <sheetName val="new ccl"/>
      <sheetName val="CF_Worksheet_2"/>
      <sheetName val="Trial_Balance1"/>
      <sheetName val="Mat"/>
      <sheetName val="new pp"/>
      <sheetName val="Supplier_with_address"/>
      <sheetName val="APR99"/>
      <sheetName val="AUG99"/>
      <sheetName val="DEC99"/>
      <sheetName val="FEB99"/>
      <sheetName val="JAN99"/>
      <sheetName val="JUL99"/>
      <sheetName val="JUN99"/>
      <sheetName val="MAR99"/>
      <sheetName val="MAY99"/>
      <sheetName val="1999 Base-std"/>
      <sheetName val="NOV99"/>
      <sheetName val="OCT99"/>
      <sheetName val="SEP99"/>
      <sheetName val="YTD-Actual"/>
      <sheetName val="YTD_Revised"/>
      <sheetName val="Calendar"/>
      <sheetName val="pp"/>
      <sheetName val="hl_ผลรวม"/>
      <sheetName val="hl_รหัส"/>
      <sheetName val="hl_วัน"/>
      <sheetName val="B1"/>
      <sheetName val="LINE13"/>
      <sheetName val="PPE&amp;AUC"/>
      <sheetName val="14.9月分"/>
      <sheetName val="SEA"/>
      <sheetName val="10-1 Media:10-cut"/>
      <sheetName val="Tables"/>
      <sheetName val="Dec15"/>
      <sheetName val="DEC31"/>
      <sheetName val="FX rates"/>
      <sheetName val="ADVANCE-STAFF"/>
      <sheetName val="Database"/>
      <sheetName val="AA-6_(2)3"/>
      <sheetName val="10-test_(revise)3"/>
      <sheetName val="10-1_Media3"/>
      <sheetName val="10_1_Media3"/>
      <sheetName val="sampling_plan3"/>
      <sheetName val="TOP_Carat_2001_;)2"/>
      <sheetName val="0894_PC_from_Andy_Lam1"/>
      <sheetName val="10-1_1"/>
      <sheetName val="code_cc1"/>
      <sheetName val="Calculation_PS1"/>
      <sheetName val="Calculation_of_end_rates"/>
      <sheetName val="Header"/>
      <sheetName val="Schedule A - REIT III"/>
      <sheetName val="CIPA"/>
      <sheetName val="วิเคราะห์"/>
      <sheetName val="Lookups"/>
      <sheetName val="IVCY"/>
      <sheetName val="dir-ca"/>
      <sheetName val="depr"/>
      <sheetName val="ADJ - RATE"/>
      <sheetName val="Invoice"/>
      <sheetName val="Purchase"/>
      <sheetName val="BALANCE_SHEET_"/>
      <sheetName val="TMS2000"/>
      <sheetName val="FC20_1"/>
      <sheetName val="PO_List"/>
      <sheetName val="K2"/>
      <sheetName val="Attendance"/>
      <sheetName val="Ranking"/>
      <sheetName val="Fcst Depre"/>
      <sheetName val="Original 2000 Budget"/>
      <sheetName val="f_test_ผลรวม"/>
      <sheetName val="f_test_รหัส"/>
      <sheetName val="f_test_วัน"/>
      <sheetName val="Sheet12"/>
      <sheetName val="LOT_ACCP"/>
      <sheetName val="Company_TB1"/>
      <sheetName val="Wht_cur1"/>
      <sheetName val="_IBPL00011"/>
      <sheetName val="10-1_Me1"/>
      <sheetName val="w_op1"/>
      <sheetName val="Link_data-july1"/>
      <sheetName val="Master_Program1"/>
      <sheetName val="Vol__Export1"/>
      <sheetName val="_IB-PL-YTD1"/>
      <sheetName val="163040_LC-TR1"/>
      <sheetName val="Jung_step_down_(60)1"/>
      <sheetName val="_IB-PL-00-01_SUMMARY"/>
      <sheetName val="STEEL_UP"/>
      <sheetName val="AGING"/>
      <sheetName val="fqc_ผลรวม"/>
      <sheetName val="fqc_รหัส"/>
      <sheetName val="fqc_วัน"/>
      <sheetName val="หน้า 1"/>
      <sheetName val="DEP99"/>
      <sheetName val="MOLD-WinsFA31122005"/>
      <sheetName val="cu_วัน"/>
      <sheetName val="cu_รหัส"/>
      <sheetName val="Plan June 'Weekly"/>
      <sheetName val="PVC"/>
      <sheetName val="S33"/>
      <sheetName val="L to 20"/>
      <sheetName val="Q_All_Data_Non_1"/>
      <sheetName val="BS ATTACH"/>
      <sheetName val="Asset Balance 12.2012"/>
      <sheetName val="TB Worksheet"/>
      <sheetName val="wtb 30.09"/>
      <sheetName val="wtb 30.11"/>
      <sheetName val="tb Q3'08 (2)"/>
      <sheetName val="tb Q3'08"/>
      <sheetName val="L"/>
      <sheetName val="CC"/>
      <sheetName val="U"/>
      <sheetName val="Mat-080331"/>
      <sheetName val="AJE"/>
      <sheetName val="F1-3(BS)-Assign"/>
      <sheetName val="F1-3(PL)-Assign"/>
      <sheetName val="F1"/>
      <sheetName val="F2"/>
      <sheetName val="F3"/>
      <sheetName val="F4"/>
      <sheetName val="CAJE"/>
      <sheetName val="PRJE"/>
      <sheetName val="A"/>
      <sheetName val="B"/>
      <sheetName val="B-1"/>
      <sheetName val="C"/>
      <sheetName val="C-1"/>
      <sheetName val="C-1.1"/>
      <sheetName val="C-2.1"/>
      <sheetName val="C-2.2"/>
      <sheetName val="C-2.3"/>
      <sheetName val="C-2.4"/>
      <sheetName val="C-2.5"/>
      <sheetName val="L-2"/>
      <sheetName val="Deferred Tax 0608"/>
      <sheetName val="U-1 (2)"/>
      <sheetName val="U-1"/>
      <sheetName val="Z"/>
      <sheetName val="BB"/>
      <sheetName val="BB-1"/>
      <sheetName val="EE-1"/>
      <sheetName val="CC-1"/>
      <sheetName val="CC-2"/>
      <sheetName val="CC-3"/>
      <sheetName val="CC-3.1"/>
      <sheetName val="CC-3.2"/>
      <sheetName val="CC-3.3"/>
      <sheetName val="CC-4"/>
      <sheetName val="CC-5"/>
      <sheetName val="CC-6"/>
      <sheetName val="SS"/>
      <sheetName val="AA"/>
      <sheetName val="10-1"/>
      <sheetName val="10-2"/>
      <sheetName val="20"/>
      <sheetName val="30 -1"/>
      <sheetName val="50"/>
      <sheetName val="70-1"/>
      <sheetName val="90-1"/>
      <sheetName val="Elect_(3)"/>
      <sheetName val="s006-⑤_(1)"/>
      <sheetName val="CODE G"/>
      <sheetName val="EKUSA"/>
      <sheetName val="M_CT_OUT"/>
      <sheetName val="APR"/>
      <sheetName val="AUG"/>
      <sheetName val="FEB"/>
      <sheetName val="JAN"/>
      <sheetName val="JUL"/>
      <sheetName val="JUN"/>
      <sheetName val="MAR"/>
      <sheetName val="MAY"/>
      <sheetName val="PATTERN"/>
      <sheetName val="S03"/>
      <sheetName val="グラフデータ"/>
      <sheetName val="RM"/>
      <sheetName val="Credit Processing B'mkg"/>
      <sheetName val="StdEnergy"/>
      <sheetName val="Code"/>
      <sheetName val="รายละเอียด"/>
      <sheetName val="WACC"/>
      <sheetName val="Nominal Accounts"/>
      <sheetName val="รายการกับบริษัทในเครือ "/>
      <sheetName val="DropDown_List"/>
      <sheetName val="P087__Pipe_Line(AUC)"/>
      <sheetName val="07_08_2008"/>
      <sheetName val="Raw_Material"/>
      <sheetName val="BS_ATTACH"/>
      <sheetName val="incom_tax_2005"/>
      <sheetName val="Asset_Balance_12_2012"/>
      <sheetName val="Master Config"/>
      <sheetName val="OIL"/>
      <sheetName val="df_รหัส"/>
      <sheetName val="Booking"/>
      <sheetName val="1. Dynaplast (M)"/>
      <sheetName val="99-107-2"/>
      <sheetName val="99-109-2"/>
      <sheetName val="【English】後半（検査）工程_Jan_Analyse"/>
      <sheetName val="Selection"/>
      <sheetName val="payment"/>
      <sheetName val="MOTO"/>
      <sheetName val="exp"/>
      <sheetName val="Direct Non-Payroll"/>
      <sheetName val="Chart"/>
      <sheetName val="df_ผลรวม"/>
      <sheetName val="Sample"/>
      <sheetName val="v_cut_วัน"/>
      <sheetName val="14年3月末"/>
      <sheetName val="PipWT"/>
      <sheetName val="IBASE"/>
      <sheetName val="10-1 M"/>
      <sheetName val="AA-6_(2)4"/>
      <sheetName val="10-test_(revise)4"/>
      <sheetName val="10-1_Media4"/>
      <sheetName val="10_1_Media4"/>
      <sheetName val="sampling_plan4"/>
      <sheetName val="TOP_Carat_2001_;)3"/>
      <sheetName val="10-1_2"/>
      <sheetName val="code_cc2"/>
      <sheetName val="0894_PC_from_Andy_Lam2"/>
      <sheetName val="Calculation_PS2"/>
      <sheetName val="Calculation_of_end_rates1"/>
      <sheetName val="new_ccl"/>
      <sheetName val="new_pp"/>
      <sheetName val="Schedule_A_-_REIT_III"/>
      <sheetName val="ADJ_-_RATE"/>
      <sheetName val="DMD_Office"/>
      <sheetName val="ADMIN_OFFICE_(2)"/>
      <sheetName val="14_9月分"/>
      <sheetName val="TB_Worksheet"/>
      <sheetName val="10-1_M"/>
      <sheetName val="TB2009"/>
      <sheetName val="Ws-Bk 12"/>
      <sheetName val="InstalLoan"/>
      <sheetName val="2005 - Net Profit by Month"/>
      <sheetName val="Cash Projection"/>
      <sheetName val="ยอดยกมา"/>
      <sheetName val="data budget04"/>
      <sheetName val="TABLEQ204 "/>
      <sheetName val="m doc"/>
      <sheetName val="EBIT"/>
      <sheetName val="Collections Plan"/>
      <sheetName val="Co info"/>
      <sheetName val="163040 LC_TR"/>
      <sheetName val="Customize Your Invoice"/>
      <sheetName val="2000"/>
      <sheetName val="Amortization Table"/>
      <sheetName val="PO"/>
      <sheetName val="ExRates"/>
      <sheetName val="AGING LOCAL"/>
      <sheetName val="H-100"/>
      <sheetName val="H-110"/>
      <sheetName val="H-120"/>
      <sheetName val="J-100"/>
      <sheetName val="J-110"/>
      <sheetName val="DETAIL "/>
      <sheetName val="EDP-Master"/>
      <sheetName val="Book 1 Summary"/>
      <sheetName val="COST (ACC.ขาย10-2005)"/>
      <sheetName val="Z41,Z42 이외total"/>
      <sheetName val="BASIS"/>
      <sheetName val="FA Report"/>
      <sheetName val="expenses"/>
      <sheetName val="TB"/>
      <sheetName val="보고자료종합"/>
      <sheetName val="BasicRules"/>
      <sheetName val="Bill No. 2 - Carpark"/>
      <sheetName val="Parts List"/>
      <sheetName val="PRMT"/>
      <sheetName val="CNT"/>
      <sheetName val="Casual Staff"/>
      <sheetName val="Manpower"/>
      <sheetName val="Insurance&amp;Licence"/>
      <sheetName val="PM"/>
      <sheetName val="A1"/>
      <sheetName val="Sensitivity Inputs"/>
      <sheetName val="เงินกู้_MGC1"/>
      <sheetName val="CF_Worksheet_3"/>
      <sheetName val="Trial_Balance2"/>
      <sheetName val="_IBPL00012"/>
      <sheetName val="10-1_Me2"/>
      <sheetName val="Master_Program2"/>
      <sheetName val="Vol__Export2"/>
      <sheetName val="Company_TB2"/>
      <sheetName val="Wht_cur2"/>
      <sheetName val="163040_LC-TR2"/>
      <sheetName val="_IB-PL-00-01_SUMMARY1"/>
      <sheetName val="Jung_step_down_(60)2"/>
      <sheetName val="w_op2"/>
      <sheetName val="Link_data-july2"/>
      <sheetName val="_IB-PL-YTD2"/>
      <sheetName val="SCB_1_-_Current1"/>
      <sheetName val="SCB_2_-_Current1"/>
      <sheetName val="Safire_AOP1"/>
      <sheetName val="TB_SAP1"/>
      <sheetName val="Drawing_Approve1"/>
      <sheetName val="Elect_(3)1"/>
      <sheetName val="Base_Rental1"/>
      <sheetName val="Test_cost_oversea1"/>
      <sheetName val="10-test_(revis1"/>
      <sheetName val="17__Non_consolidated_stock1"/>
      <sheetName val="General_Data1"/>
      <sheetName val="14__Fixed_assets1"/>
      <sheetName val="13__Intangible_assets1"/>
      <sheetName val="Account_List1"/>
      <sheetName val="BS_ATTACH1"/>
      <sheetName val="DropDown_List1"/>
      <sheetName val="07_08_20081"/>
      <sheetName val="P087__Pipe_Line(AUC)1"/>
      <sheetName val="Raw_Material1"/>
      <sheetName val="Casual_Staff"/>
      <sheetName val="Sensitivity_Inputs"/>
      <sheetName val="Breakeven_Analysis1"/>
      <sheetName val="Collections_Plan"/>
      <sheetName val="s006-⑤_(1)1"/>
      <sheetName val="FX_rates"/>
      <sheetName val="BALANCE_SHEET_1"/>
      <sheetName val="M_11"/>
      <sheetName val="Pivot_Aug'01"/>
      <sheetName val="STEEL_UP1"/>
      <sheetName val="incom_tax_20051"/>
      <sheetName val="Fcst_Depre"/>
      <sheetName val="Original_2000_Budget"/>
      <sheetName val="หน้า_1"/>
      <sheetName val="TrialBalance_Q3-2002"/>
      <sheetName val="Plan_June_'Weekly"/>
      <sheetName val="L_to_20"/>
      <sheetName val="Asset_Balance_12_20121"/>
      <sheetName val="wtb_30_09"/>
      <sheetName val="wtb_30_11"/>
      <sheetName val="tb_Q3'08_(2)"/>
      <sheetName val="tb_Q3'08"/>
      <sheetName val="C-1_1"/>
      <sheetName val="C-2_1"/>
      <sheetName val="C-2_2"/>
      <sheetName val="C-2_3"/>
      <sheetName val="C-2_4"/>
      <sheetName val="C-2_5"/>
      <sheetName val="Deferred_Tax_0608"/>
      <sheetName val="U-1_(2)"/>
      <sheetName val="CC-3_1"/>
      <sheetName val="CC-3_2"/>
      <sheetName val="CC-3_3"/>
      <sheetName val="30_-1"/>
      <sheetName val="CODE_G"/>
      <sheetName val="Summary_of_Adj"/>
      <sheetName val="FAMsia_BS"/>
      <sheetName val="Msia_PL"/>
      <sheetName val="FAWuxi_BS"/>
      <sheetName val="FAMW_PL"/>
      <sheetName val="FAMW_BS"/>
      <sheetName val="CONSOL_MPL"/>
      <sheetName val="FAS_MPL"/>
      <sheetName val="FAM_MPL"/>
      <sheetName val="FAMW_MPL"/>
      <sheetName val="Credit_Processing_B'mkg"/>
      <sheetName val="Nominal_Accounts"/>
      <sheetName val="รายการกับบริษัทในเครือ_"/>
      <sheetName val="AGRO-DATA"/>
      <sheetName val="QMCT"/>
      <sheetName val="Setup"/>
      <sheetName val="推移データ"/>
      <sheetName val="工数集計"/>
      <sheetName val="Contract Scheme"/>
      <sheetName val="BUILD95"/>
      <sheetName val="Cash Expense March-96"/>
      <sheetName val="Used_Acc"/>
      <sheetName val="งานประป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-1"/>
      <sheetName val="f-2"/>
      <sheetName val="f-3"/>
      <sheetName val="B-2"/>
      <sheetName val="L-3"/>
      <sheetName val="L-4"/>
      <sheetName val="U-5"/>
      <sheetName val="Z-4"/>
      <sheetName val="AA-6 (2)"/>
      <sheetName val="AA-6"/>
      <sheetName val="NN-6"/>
      <sheetName val="BB-7"/>
      <sheetName val="CC-8"/>
      <sheetName val="CC-9"/>
      <sheetName val="DD-10"/>
      <sheetName val="KK"/>
      <sheetName val="MM"/>
      <sheetName val="10"/>
      <sheetName val="70"/>
      <sheetName val="30"/>
      <sheetName val="30-note"/>
      <sheetName val="40"/>
      <sheetName val="90"/>
      <sheetName val="10-test (revise)"/>
      <sheetName val="10-1 Media"/>
      <sheetName val="10-cut"/>
      <sheetName val="10-test"/>
      <sheetName val="10_1 Media"/>
      <sheetName val="10_cut"/>
      <sheetName val="CF Worksheet "/>
      <sheetName val="AA-6_(2)"/>
      <sheetName val="10-test_(revise)"/>
      <sheetName val="10-1_Media"/>
      <sheetName val="10_1_Media"/>
      <sheetName val="CF_Worksheet_"/>
      <sheetName val="Trial Balance"/>
      <sheetName val="BUDGET"/>
      <sheetName val="COSUB"/>
      <sheetName val="CJEs"/>
      <sheetName val="DataSheet"/>
      <sheetName val="HISTORICO"/>
      <sheetName val="AA-6_(2)1"/>
      <sheetName val="10-test_(revise)1"/>
      <sheetName val="10-1_Media1"/>
      <sheetName val="10_1_Media1"/>
      <sheetName val="_IBPL0001"/>
      <sheetName val="group"/>
      <sheetName val="CF_Worksheet_1"/>
      <sheetName val="Trial_Balance"/>
      <sheetName val="new ccl"/>
      <sheetName val="ChickOrder"/>
      <sheetName val="STD"/>
      <sheetName val="TOP_Carat_2001 ;)"/>
      <sheetName val="Subsequent_2003"/>
      <sheetName val="AA-6_(2)2"/>
      <sheetName val="10-test_(revise)2"/>
      <sheetName val="10-1_Media2"/>
      <sheetName val="10_1_Media2"/>
      <sheetName val="CF_Worksheet_2"/>
      <sheetName val="Trial_Balance1"/>
      <sheetName val="Mat"/>
      <sheetName val="new pp"/>
      <sheetName val="Data"/>
      <sheetName val="Lead"/>
      <sheetName val="Supplier_with_address"/>
      <sheetName val="IVCY"/>
      <sheetName val="Input"/>
      <sheetName val="Company TB"/>
      <sheetName val="group-expense"/>
      <sheetName val="PL"/>
      <sheetName val="CRJE"/>
      <sheetName val="w op"/>
      <sheetName val=" IBPL0001"/>
      <sheetName val="10-1 Me"/>
      <sheetName val="Wht cur"/>
      <sheetName val="FA"/>
      <sheetName val="HO"/>
      <sheetName val="Variance"/>
      <sheetName val="Link data-july"/>
      <sheetName val="Assumptions"/>
      <sheetName val="วิศวกรรม"/>
      <sheetName val="QA"/>
      <sheetName val="Master Program"/>
      <sheetName val="LCoduNodu@_x001e__x001e__x0000__x0000_"/>
      <sheetName val=""/>
      <sheetName val="_x0008_"/>
      <sheetName val="ReadData"/>
      <sheetName val="supplier"/>
      <sheetName val="RawData"/>
      <sheetName val="sampling plan"/>
      <sheetName val="sampling_plan"/>
      <sheetName val="BSLA"/>
      <sheetName val="県別ﾏﾙﾁ"/>
      <sheetName val="130530"/>
      <sheetName val="ลูกหนี้(เก่า)"/>
      <sheetName val="DEP12"/>
      <sheetName val="effi"/>
      <sheetName val="ＣＡＭＹ　ＭⅢ"/>
      <sheetName val="code cc"/>
      <sheetName val="Sheet2"/>
      <sheetName val="10-1 "/>
      <sheetName val="1"/>
      <sheetName val="0894 PC from Andy Lam"/>
      <sheetName val="EQ4NTV"/>
      <sheetName val="CST1198"/>
      <sheetName val="FG"/>
      <sheetName val="Content"/>
      <sheetName val="menu"/>
      <sheetName val="F041"/>
      <sheetName val="FGC"/>
      <sheetName val="J2"/>
      <sheetName val="J1"/>
      <sheetName val="manual"/>
      <sheetName val="#REF"/>
      <sheetName val="part-import"/>
      <sheetName val="Elect (3)"/>
      <sheetName val="total"/>
      <sheetName val="DealerData"/>
      <sheetName val="MA"/>
      <sheetName val="Month"/>
      <sheetName val="KP1590_E"/>
      <sheetName val="G-BS"/>
      <sheetName val="เงินกู้ MGC"/>
      <sheetName val="Acc_code"/>
      <sheetName val="Sup_code"/>
      <sheetName val="TAB_DEP"/>
      <sheetName val="M_Maincomp"/>
      <sheetName val="DMD Office"/>
      <sheetName val="ADMIN OFFICE (2)"/>
      <sheetName val="BS"/>
      <sheetName val="Base Rental"/>
      <sheetName val="14.9月分"/>
      <sheetName val="DropDown List"/>
      <sheetName val="BS(Foamtec)"/>
      <sheetName val="PL(Foamtec)"/>
      <sheetName val="07.08.2008"/>
      <sheetName val="Raw Material"/>
      <sheetName val="P087_ Pipe Line(AUC)"/>
      <sheetName val="SOPSG"/>
      <sheetName val="F_OH"/>
      <sheetName val="Vol. Export"/>
      <sheetName val="info"/>
      <sheetName val=" IB-PL-YTD"/>
      <sheetName val="LCoduNodu@_x001e__x001e_??"/>
      <sheetName val="name"/>
      <sheetName val="Customer"/>
      <sheetName val="163040 LC-TR"/>
      <sheetName val="DEPSYS47"/>
      <sheetName val="Rayong"/>
      <sheetName val="Jung step down (60)"/>
      <sheetName val="TB_LET_03"/>
      <sheetName val=" IB-PL-00-01 SUMMARY"/>
      <sheetName val="SCB 1 - Current"/>
      <sheetName val="SCB 2 - Current"/>
      <sheetName val="Calculation PS"/>
      <sheetName val="軽戦略YOSHIMA"/>
      <sheetName val="sampling_plan1"/>
      <sheetName val="TOP_Carat_2001_;)"/>
      <sheetName val="5_PA_PL"/>
      <sheetName val="CASA-PLAN"/>
      <sheetName val="WC"/>
      <sheetName val="Zone1"/>
      <sheetName val="Zone2"/>
      <sheetName val="Table"/>
      <sheetName val="Mthly"/>
      <sheetName val="Safire AOP"/>
      <sheetName val="TB SAP"/>
      <sheetName val="Drawing Approve"/>
      <sheetName val="Sheet4"/>
      <sheetName val="NIML"/>
      <sheetName val="03100(SS)"/>
      <sheetName val="XXXXXXXX"/>
      <sheetName val="Q'1"/>
      <sheetName val="Account List"/>
      <sheetName val="ACCODE"/>
      <sheetName val="DW"/>
      <sheetName val="Breakeven Analysis"/>
      <sheetName val="M.1"/>
      <sheetName val="17. Non consolidated stock"/>
      <sheetName val="General Data"/>
      <sheetName val="Assets"/>
      <sheetName val="Liabilities"/>
      <sheetName val="P-L"/>
      <sheetName val="14. Fixed assets"/>
      <sheetName val="13. Intangible assets"/>
      <sheetName val="Test cost oversea"/>
      <sheetName val="10-test (revis"/>
      <sheetName val="PPE&amp;AUC"/>
      <sheetName val="TMS2000"/>
      <sheetName val="S321 - Test Employee data YE16"/>
      <sheetName val="hl_ผลรวม"/>
      <sheetName val="hl_รหัส"/>
      <sheetName val="hl_วัน"/>
      <sheetName val="GENERAL"/>
      <sheetName val="s006-⑤ (1)"/>
      <sheetName val="Tables"/>
      <sheetName val="Dec15"/>
      <sheetName val="DEC31"/>
      <sheetName val="Sheet1"/>
      <sheetName val="FX rates"/>
      <sheetName val="BALANCE SHEET "/>
      <sheetName val="TBBR"/>
      <sheetName val="เงินกู้_MGC"/>
      <sheetName val="Account_List"/>
      <sheetName val="17__Non_consolidated_stock"/>
      <sheetName val="General_Data"/>
      <sheetName val="14__Fixed_assets"/>
      <sheetName val="13__Intangible_assets"/>
      <sheetName val="M_1"/>
      <sheetName val="Breakeven_Analysis"/>
      <sheetName val="Base_Rental"/>
      <sheetName val="10-1_Me"/>
      <sheetName val="Test_cost_oversea"/>
      <sheetName val="10-test_(revis"/>
      <sheetName val="Setting"/>
      <sheetName val="Pivot Aug'01"/>
      <sheetName val="Calculation of end rates"/>
      <sheetName val="sampling_plan2"/>
      <sheetName val="TOP_Carat_2001_;)1"/>
      <sheetName val="code_cc"/>
      <sheetName val="10-1_"/>
      <sheetName val="0894_PC_from_Andy_Lam"/>
      <sheetName val="Calculation_PS"/>
      <sheetName val="B1"/>
      <sheetName val="Checklist-A"/>
      <sheetName val="Calendar"/>
      <sheetName val="pp"/>
      <sheetName val="ADVANCE-STAFF"/>
      <sheetName val="Database"/>
      <sheetName val="AA-6_(2)3"/>
      <sheetName val="10-test_(revise)3"/>
      <sheetName val="10-1_Media3"/>
      <sheetName val="10_1_Media3"/>
      <sheetName val="sampling_plan3"/>
      <sheetName val="TOP_Carat_2001_;)2"/>
      <sheetName val="0894_PC_from_Andy_Lam1"/>
      <sheetName val="10-1_1"/>
      <sheetName val="code_cc1"/>
      <sheetName val="Calculation_PS1"/>
      <sheetName val="Calculation_of_end_rates"/>
      <sheetName val="Header"/>
      <sheetName val="Schedule A - REIT III"/>
      <sheetName val="CIPA"/>
      <sheetName val="วิเคราะห์"/>
      <sheetName val="Lookups"/>
      <sheetName val="dir-ca"/>
      <sheetName val="depr"/>
      <sheetName val="ADJ - RATE"/>
      <sheetName val="Invoice"/>
      <sheetName val="LINE13"/>
      <sheetName val="Purchase"/>
      <sheetName val="BALANCE_SHEET_"/>
      <sheetName val="ยานพาหนะ"/>
      <sheetName val="เครื่องมือ"/>
      <sheetName val="เงินกู้ธนชาติ"/>
      <sheetName val="STEEL UP"/>
      <sheetName val="Company_TB"/>
      <sheetName val="Wht_cur"/>
      <sheetName val="w_op"/>
      <sheetName val="Link_data-july"/>
      <sheetName val="Master_Program"/>
      <sheetName val="Vol__Export"/>
      <sheetName val="_IB-PL-YTD"/>
      <sheetName val="163040_LC-TR"/>
      <sheetName val="Jung_step_down_(60)"/>
      <sheetName val="FORM8(1)"/>
      <sheetName val="FC20_1"/>
      <sheetName val="incom tax 2005"/>
      <sheetName val="PO_List"/>
      <sheetName val="K2"/>
      <sheetName val="Attendance"/>
      <sheetName val="Ranking"/>
      <sheetName val="Fcst Depre"/>
      <sheetName val="Original 2000 Budget"/>
      <sheetName val="f_test_ผลรวม"/>
      <sheetName val="f_test_รหัส"/>
      <sheetName val="f_test_วัน"/>
      <sheetName val="Sheet12"/>
      <sheetName val="LOT_ACCP"/>
      <sheetName val="Company_TB1"/>
      <sheetName val="Wht_cur1"/>
      <sheetName val="_IBPL00011"/>
      <sheetName val="10-1_Me1"/>
      <sheetName val="w_op1"/>
      <sheetName val="Link_data-july1"/>
      <sheetName val="Master_Program1"/>
      <sheetName val="Vol__Export1"/>
      <sheetName val="_IB-PL-YTD1"/>
      <sheetName val="163040_LC-TR1"/>
      <sheetName val="Jung_step_down_(60)1"/>
      <sheetName val="SCB_1_-_Current"/>
      <sheetName val="SCB_2_-_Current"/>
      <sheetName val="_IB-PL-00-01_SUMMARY"/>
      <sheetName val="STEEL_UP"/>
      <sheetName val="AGING"/>
      <sheetName val="fqc_ผลรวม"/>
      <sheetName val="fqc_รหัส"/>
      <sheetName val="fqc_วัน"/>
      <sheetName val="หน้า 1"/>
      <sheetName val="DEP99"/>
      <sheetName val="MOLD-WinsFA31122005"/>
      <sheetName val="TB-2001-Apr'01"/>
      <sheetName val="TrialBalance Q3-2002"/>
      <sheetName val="Date"/>
      <sheetName val="PL-D1"/>
      <sheetName val="BookBank"/>
      <sheetName val="Safire_AOP"/>
      <sheetName val="TB_SAP"/>
      <sheetName val="Drawing_Approve"/>
      <sheetName val="cu_วัน"/>
      <sheetName val="cu_รหัส"/>
      <sheetName val="Plan June 'Weekly"/>
      <sheetName val="PVC"/>
      <sheetName val="S33"/>
      <sheetName val="L to 20"/>
      <sheetName val="Q_All_Data_Non_1"/>
      <sheetName val="BS ATTACH"/>
      <sheetName val="Asset Balance 12.2012"/>
      <sheetName val="TB Worksheet"/>
      <sheetName val="wtb 30.09"/>
      <sheetName val="wtb 30.11"/>
      <sheetName val="tb Q3'08 (2)"/>
      <sheetName val="tb Q3'08"/>
      <sheetName val="L"/>
      <sheetName val="CC"/>
      <sheetName val="U"/>
      <sheetName val="Mat-080331"/>
      <sheetName val="AJE"/>
      <sheetName val="F1-3(BS)-Assign"/>
      <sheetName val="F1-3(PL)-Assign"/>
      <sheetName val="F1"/>
      <sheetName val="F2"/>
      <sheetName val="F3"/>
      <sheetName val="F4"/>
      <sheetName val="CAJE"/>
      <sheetName val="PRJE"/>
      <sheetName val="A"/>
      <sheetName val="B"/>
      <sheetName val="B-1"/>
      <sheetName val="C"/>
      <sheetName val="C-1"/>
      <sheetName val="C-1.1"/>
      <sheetName val="C-2.1"/>
      <sheetName val="C-2.2"/>
      <sheetName val="C-2.3"/>
      <sheetName val="C-2.4"/>
      <sheetName val="C-2.5"/>
      <sheetName val="L-2"/>
      <sheetName val="Deferred Tax 0608"/>
      <sheetName val="U-1 (2)"/>
      <sheetName val="U-1"/>
      <sheetName val="Z"/>
      <sheetName val="BB"/>
      <sheetName val="BB-1"/>
      <sheetName val="EE-1"/>
      <sheetName val="CC-1"/>
      <sheetName val="CC-2"/>
      <sheetName val="CC-3"/>
      <sheetName val="CC-3.1"/>
      <sheetName val="CC-3.2"/>
      <sheetName val="CC-3.3"/>
      <sheetName val="CC-4"/>
      <sheetName val="CC-5"/>
      <sheetName val="CC-6"/>
      <sheetName val="SS"/>
      <sheetName val="AA"/>
      <sheetName val="10-1"/>
      <sheetName val="10-2"/>
      <sheetName val="20"/>
      <sheetName val="30 -1"/>
      <sheetName val="50"/>
      <sheetName val="70-1"/>
      <sheetName val="90-1"/>
      <sheetName val="Elect_(3)"/>
      <sheetName val="s006-⑤_(1)"/>
      <sheetName val="vat"/>
      <sheetName val="LCoduNodu@"/>
      <sheetName val="LCoduNodu@??"/>
      <sheetName val="ForEx"/>
      <sheetName val="CODE G"/>
      <sheetName val="EKUSA"/>
      <sheetName val="M_CT_OUT"/>
      <sheetName val="Control"/>
      <sheetName val="RECY"/>
      <sheetName val="DESP"/>
      <sheetName val="TB_2001_Apr_01"/>
      <sheetName val="8"/>
      <sheetName val="11"/>
      <sheetName val="12"/>
      <sheetName val="15"/>
      <sheetName val="51"/>
      <sheetName val="2"/>
      <sheetName val="A003031"/>
      <sheetName val="FU"/>
      <sheetName val="JUNE1"/>
      <sheetName val="Main"/>
      <sheetName val="111-112"/>
      <sheetName val="Basic_Information"/>
      <sheetName val="MENU-DOP"/>
      <sheetName val="PARAM"/>
      <sheetName val="Act"/>
      <sheetName val="Tickmarks"/>
      <sheetName val="Summary of Adj"/>
      <sheetName val="FAMsia BS"/>
      <sheetName val="Msia PL"/>
      <sheetName val="FAWuxi BS"/>
      <sheetName val="FAMW PL"/>
      <sheetName val="FAMW BS"/>
      <sheetName val="CONSOL MPL"/>
      <sheetName val="FAS MPL"/>
      <sheetName val="FAM MPL"/>
      <sheetName val="FAMW MPL"/>
      <sheetName val="APR"/>
      <sheetName val="AUG"/>
      <sheetName val="FEB"/>
      <sheetName val="JAN"/>
      <sheetName val="JUL"/>
      <sheetName val="JUN"/>
      <sheetName val="MAR"/>
      <sheetName val="MAY"/>
      <sheetName val="PATTERN"/>
      <sheetName val="S03"/>
      <sheetName val="YTD-Actual"/>
      <sheetName val="YTD_Revised"/>
      <sheetName val="グラフデータ"/>
      <sheetName val="RM"/>
      <sheetName val="Credit Processing B'mkg"/>
      <sheetName val="StdEnergy"/>
      <sheetName val="Code"/>
      <sheetName val="รายละเอียด"/>
      <sheetName val="WACC"/>
      <sheetName val="Nominal Accounts"/>
      <sheetName val="SEA"/>
      <sheetName val="รายการกับบริษัทในเครือ "/>
      <sheetName val="DropDown_List"/>
      <sheetName val="P087__Pipe_Line(AUC)"/>
      <sheetName val="07_08_2008"/>
      <sheetName val="Raw_Material"/>
      <sheetName val="BS_ATTACH"/>
      <sheetName val="incom_tax_2005"/>
      <sheetName val="Asset_Balance_12_2012"/>
      <sheetName val="Master Config"/>
      <sheetName val="OIL"/>
      <sheetName val="df_รหัส"/>
      <sheetName val="Booking"/>
      <sheetName val="1. Dynaplast (M)"/>
      <sheetName val="99-107-2"/>
      <sheetName val="99-109-2"/>
      <sheetName val="【English】後半（検査）工程_Jan_Analyse"/>
      <sheetName val="Selection"/>
      <sheetName val="payment"/>
      <sheetName val="BASIS"/>
      <sheetName val="TB2009"/>
      <sheetName val="KSP"/>
      <sheetName val="INDEX"/>
      <sheetName val="CF_Worksheet_3"/>
      <sheetName val="Trial_Balance2"/>
      <sheetName val="new_ccl"/>
      <sheetName val="new_pp"/>
      <sheetName val="DMD_Office"/>
      <sheetName val="ADMIN_OFFICE_(2)"/>
      <sheetName val="14_9月分"/>
      <sheetName val="S321_-_Test_Employee_data_YE16"/>
      <sheetName val="master"/>
      <sheetName val="EX"/>
      <sheetName val="MOTO"/>
      <sheetName val="exp"/>
      <sheetName val="Direct Non-Payroll"/>
      <sheetName val="Chart"/>
      <sheetName val="df_ผลรวม"/>
      <sheetName val="Sample"/>
      <sheetName val="v_cut_วัน"/>
      <sheetName val="14年3月末"/>
      <sheetName val="PipWT"/>
      <sheetName val="IBASE"/>
      <sheetName val="10-1 M"/>
      <sheetName val="AA-6_(2)4"/>
      <sheetName val="10-test_(revise)4"/>
      <sheetName val="10-1_Media4"/>
      <sheetName val="10_1_Media4"/>
      <sheetName val="sampling_plan4"/>
      <sheetName val="TOP_Carat_2001_;)3"/>
      <sheetName val="10-1_2"/>
      <sheetName val="code_cc2"/>
      <sheetName val="0894_PC_from_Andy_Lam2"/>
      <sheetName val="Calculation_PS2"/>
      <sheetName val="Calculation_of_end_rates1"/>
      <sheetName val="Schedule_A_-_REIT_III"/>
      <sheetName val="ADJ_-_RATE"/>
      <sheetName val="TB_Worksheet"/>
      <sheetName val="10-1_M"/>
      <sheetName val="LCoduNodu@_x001e__x001e_"/>
      <sheetName val="dcf"/>
      <sheetName val="box"/>
      <sheetName val="PS1L(Most)"/>
      <sheetName val="ยอดยกมา"/>
      <sheetName val="data budget04"/>
      <sheetName val="TABLEQ204 "/>
      <sheetName val="m doc"/>
      <sheetName val="前期比"/>
      <sheetName val="PRM"/>
      <sheetName val="10-1 Media:10-cut"/>
      <sheetName val="Model"/>
      <sheetName val="인원배정"/>
      <sheetName val="인원산출"/>
      <sheetName val="노무비"/>
      <sheetName val="운영"/>
      <sheetName val="장비"/>
      <sheetName val="견적"/>
      <sheetName val="견적서"/>
      <sheetName val="견적내역"/>
      <sheetName val="산출기준"/>
      <sheetName val="인건"/>
      <sheetName val="근무"/>
      <sheetName val="賃料等一覧"/>
      <sheetName val="상가매매0115"/>
      <sheetName val="상가임대0115"/>
      <sheetName val="받을어음"/>
      <sheetName val="인원계획-미화"/>
      <sheetName val="GVL"/>
      <sheetName val="한국중공업시설"/>
      <sheetName val="Report"/>
      <sheetName val="Inc. Stmt Pg1"/>
      <sheetName val="LCoduNodu@_x001e__x001e___"/>
      <sheetName val="LCoduNodu@__"/>
      <sheetName val="Cash Expense March-96"/>
      <sheetName val="ตั๋วเงินรับ"/>
      <sheetName val="EBIT"/>
      <sheetName val="Co info"/>
      <sheetName val="Collections Plan"/>
      <sheetName val="163040 LC_TR"/>
      <sheetName val="Customize Your Invoice"/>
      <sheetName val="2000"/>
      <sheetName val="Amortization Table"/>
      <sheetName val="PO"/>
      <sheetName val="ExRates"/>
      <sheetName val="AGING LOCAL"/>
      <sheetName val="H-100"/>
      <sheetName val="H-110"/>
      <sheetName val="H-120"/>
      <sheetName val="J-100"/>
      <sheetName val="J-110"/>
      <sheetName val="DETAIL "/>
      <sheetName val="EDP-Master"/>
      <sheetName val="Book 1 Summary"/>
      <sheetName val="COST (ACC.ขาย10-2005)"/>
      <sheetName val="Z41,Z42 이외total"/>
      <sheetName val="Bill No. 2 - Carpark"/>
      <sheetName val="Parts List"/>
      <sheetName val="PRMT"/>
      <sheetName val="CNT"/>
      <sheetName val="FA Report"/>
      <sheetName val="expenses"/>
      <sheetName val="TB"/>
      <sheetName val="보고자료종합"/>
      <sheetName val="推移データ"/>
      <sheetName val="工数集計"/>
      <sheetName val="May-Apr 2009"/>
      <sheetName val="BasicRules"/>
      <sheetName val="QMCT"/>
      <sheetName val="Setup"/>
      <sheetName val="Casual Staff"/>
      <sheetName val="Manpower"/>
      <sheetName val="Insurance&amp;Licence"/>
      <sheetName val="PM"/>
      <sheetName val="A1"/>
      <sheetName val="Sensitivity Inputs"/>
      <sheetName val="เงินกู้_MGC1"/>
      <sheetName val="_IBPL00012"/>
      <sheetName val="10-1_Me2"/>
      <sheetName val="Master_Program2"/>
      <sheetName val="Vol__Export2"/>
      <sheetName val="Company_TB2"/>
      <sheetName val="Wht_cur2"/>
      <sheetName val="163040_LC-TR2"/>
      <sheetName val="_IB-PL-00-01_SUMMARY1"/>
      <sheetName val="Jung_step_down_(60)2"/>
      <sheetName val="w_op2"/>
      <sheetName val="Link_data-july2"/>
      <sheetName val="_IB-PL-YTD2"/>
      <sheetName val="SCB_1_-_Current1"/>
      <sheetName val="SCB_2_-_Current1"/>
      <sheetName val="Safire_AOP1"/>
      <sheetName val="TB_SAP1"/>
      <sheetName val="Drawing_Approve1"/>
      <sheetName val="Elect_(3)1"/>
      <sheetName val="Base_Rental1"/>
      <sheetName val="Test_cost_oversea1"/>
      <sheetName val="10-test_(revis1"/>
      <sheetName val="17__Non_consolidated_stock1"/>
      <sheetName val="General_Data1"/>
      <sheetName val="14__Fixed_assets1"/>
      <sheetName val="13__Intangible_assets1"/>
      <sheetName val="Account_List1"/>
      <sheetName val="BS_ATTACH1"/>
      <sheetName val="DropDown_List1"/>
      <sheetName val="07_08_20081"/>
      <sheetName val="P087__Pipe_Line(AUC)1"/>
      <sheetName val="Raw_Material1"/>
      <sheetName val="Casual_Staff"/>
      <sheetName val="Sensitivity_Inputs"/>
      <sheetName val="Breakeven_Analysis1"/>
      <sheetName val="Collections_Plan"/>
      <sheetName val="s006-⑤_(1)1"/>
      <sheetName val="FX_rates"/>
      <sheetName val="BALANCE_SHEET_1"/>
      <sheetName val="M_11"/>
      <sheetName val="Pivot_Aug'01"/>
      <sheetName val="STEEL_UP1"/>
      <sheetName val="incom_tax_20051"/>
      <sheetName val="Fcst_Depre"/>
      <sheetName val="Original_2000_Budget"/>
      <sheetName val="หน้า_1"/>
      <sheetName val="TrialBalance_Q3-2002"/>
      <sheetName val="Plan_June_'Weekly"/>
      <sheetName val="L_to_20"/>
      <sheetName val="Asset_Balance_12_20121"/>
      <sheetName val="wtb_30_09"/>
      <sheetName val="wtb_30_11"/>
      <sheetName val="tb_Q3'08_(2)"/>
      <sheetName val="tb_Q3'08"/>
      <sheetName val="C-1_1"/>
      <sheetName val="C-2_1"/>
      <sheetName val="C-2_2"/>
      <sheetName val="C-2_3"/>
      <sheetName val="C-2_4"/>
      <sheetName val="C-2_5"/>
      <sheetName val="Deferred_Tax_0608"/>
      <sheetName val="U-1_(2)"/>
      <sheetName val="CC-3_1"/>
      <sheetName val="CC-3_2"/>
      <sheetName val="CC-3_3"/>
      <sheetName val="30_-1"/>
      <sheetName val="CODE_G"/>
      <sheetName val="Summary_of_Adj"/>
      <sheetName val="FAMsia_BS"/>
      <sheetName val="Msia_PL"/>
      <sheetName val="FAWuxi_BS"/>
      <sheetName val="FAMW_PL"/>
      <sheetName val="FAMW_BS"/>
      <sheetName val="CONSOL_MPL"/>
      <sheetName val="FAS_MPL"/>
      <sheetName val="FAM_MPL"/>
      <sheetName val="FAMW_MPL"/>
      <sheetName val="Credit_Processing_B'mkg"/>
      <sheetName val="Nominal_Accounts"/>
      <sheetName val="รายการกับบริษัทในเครือ_"/>
      <sheetName val="AGRO-DATA"/>
      <sheetName val="สง.1"/>
      <sheetName val="สง.2.2_แนบ1"/>
      <sheetName val="NEW-Code"/>
      <sheetName val="PIVOT"/>
      <sheetName val="Feedmill pur"/>
      <sheetName val="validation"/>
      <sheetName val="HK TP"/>
      <sheetName val="PSI TP"/>
      <sheetName val="SALES"/>
      <sheetName val="PC"/>
      <sheetName val="CommunicationCosts"/>
      <sheetName val="Construction"/>
      <sheetName val="EURO Calculator"/>
      <sheetName val="SO"/>
      <sheetName val="AA-6_(2)5"/>
      <sheetName val="10-test_(revise)5"/>
      <sheetName val="10-1_Media5"/>
      <sheetName val="10_1_Media5"/>
      <sheetName val="CF_Worksheet_4"/>
      <sheetName val="Trial_Balance3"/>
      <sheetName val="TOP_Carat_2001_;)4"/>
      <sheetName val="new_ccl1"/>
      <sheetName val="new_pp1"/>
      <sheetName val="sampling_plan5"/>
      <sheetName val="code_cc3"/>
      <sheetName val="10-1_3"/>
      <sheetName val="0894_PC_from_Andy_Lam3"/>
      <sheetName val="DMD_Office1"/>
      <sheetName val="ADMIN_OFFICE_(2)1"/>
      <sheetName val="14_9月分1"/>
      <sheetName val="Calculation_PS3"/>
      <sheetName val="Calculation_of_end_rates2"/>
      <sheetName val="Schedule_A_-_REIT_III1"/>
      <sheetName val="ADJ_-_RATE1"/>
      <sheetName val="TB_Worksheet1"/>
      <sheetName val="Master_Config"/>
      <sheetName val="1__Dynaplast_(M)"/>
      <sheetName val="S321_-_Test_Employee_data_YE161"/>
      <sheetName val="Direct_Non-Payroll"/>
      <sheetName val="10-1_M1"/>
      <sheetName val="data_budget04"/>
      <sheetName val="TABLEQ204_"/>
      <sheetName val="m_doc"/>
      <sheetName val="10-1_Media:10-cut"/>
      <sheetName val="Inc__Stmt_Pg1"/>
      <sheetName val="ca-net received"/>
      <sheetName val="BU_Name"/>
      <sheetName val="สุทธิภาษี"/>
      <sheetName val="Orig Study for PPAP"/>
      <sheetName val="Salary raise 2014-Update"/>
      <sheetName val="Stock"/>
      <sheetName val="Cost Centres"/>
      <sheetName val="Export Sales"/>
      <sheetName val="Dealer Sales"/>
      <sheetName val="Domestic Sales"/>
      <sheetName val="시산표"/>
      <sheetName val="6 Sigma"/>
      <sheetName val="TopSheet"/>
      <sheetName val="Cost center"/>
      <sheetName val="[TOP_Carat_2001 ;).xls]10_1_M_2"/>
      <sheetName val="[TOP_Carat_2001 ;).xls]10_1_M_3"/>
      <sheetName val="[TOP_Carat_2001 ;).xls]10_1_M_4"/>
      <sheetName val="[TOP_Carat_2001 ;).xls]10_1_M_5"/>
      <sheetName val="Cash Flow - CY Workings"/>
      <sheetName val="BS_Revise"/>
      <sheetName val="IS_Revise"/>
      <sheetName val="CH-Bud09"/>
      <sheetName val="SH-F"/>
      <sheetName val="SH-G"/>
      <sheetName val="SH-C"/>
      <sheetName val="RPT 71-VOLUME DATA-PCI "/>
      <sheetName val="RPT 72-VOLUME DATA-Industry"/>
      <sheetName val="???"/>
      <sheetName val=" ????"/>
      <sheetName val="Office"/>
      <sheetName val="MV"/>
      <sheetName val="Workshop"/>
      <sheetName val="Signage"/>
      <sheetName val="Renovation"/>
      <sheetName val="Computer"/>
      <sheetName val="F&amp;F"/>
      <sheetName val="rt"/>
      <sheetName val="gl"/>
      <sheetName val="Dir"/>
      <sheetName val="07上期 連結"/>
      <sheetName val="January"/>
      <sheetName val="RM listing"/>
      <sheetName val="Acc"/>
      <sheetName val="Annx1"/>
      <sheetName val="SUAD"/>
      <sheetName val="FSA"/>
      <sheetName val="M&amp;E"/>
      <sheetName val="Disposal"/>
      <sheetName val="K.Krunch 170g"/>
      <sheetName val="list-direc"/>
      <sheetName val="1990(YA91)"/>
      <sheetName val="1992(YA93)"/>
      <sheetName val="1991(YA92)"/>
      <sheetName val="SMI"/>
      <sheetName val="Criteria"/>
      <sheetName val="Links"/>
      <sheetName val="CBMB- client"/>
      <sheetName val="D"/>
      <sheetName val="E"/>
      <sheetName val="F"/>
      <sheetName val="SMain"/>
      <sheetName val="SProperty"/>
      <sheetName val="Expense Summary"/>
      <sheetName val="Age311299TAS"/>
      <sheetName val="TASintDec00"/>
      <sheetName val="P4DDBFTAS"/>
      <sheetName val=" "/>
      <sheetName val="P Cash Pmts 2003"/>
      <sheetName val="BS ICo 08"/>
      <sheetName val="CRA-Detail"/>
      <sheetName val="Entity Totals"/>
      <sheetName val="A3|1"/>
      <sheetName val="SUM"/>
      <sheetName val="ACEB"/>
      <sheetName val="GLO-P&amp;L"/>
      <sheetName val="Sheet3"/>
      <sheetName val="07上期_連結"/>
      <sheetName val="K_Krunch_170g"/>
      <sheetName val="CBMB-_client"/>
      <sheetName val="Expense_Summary"/>
      <sheetName val="_"/>
      <sheetName val="P_Cash_Pmts_2003"/>
      <sheetName val="BS_ICo_08"/>
      <sheetName val="Entity_Totals"/>
      <sheetName val="RM_listing"/>
      <sheetName val="FF-2"/>
      <sheetName val="asset HDK&amp;SHK"/>
      <sheetName val="ＦＲＭ負荷表"/>
      <sheetName val="Group-Cash Flow"/>
      <sheetName val="Variables"/>
      <sheetName val="Global"/>
      <sheetName val="MEAT"/>
      <sheetName val="925"/>
      <sheetName val="Master Assumptions"/>
      <sheetName val="Code_FC"/>
      <sheetName val="EVSC"/>
      <sheetName val="PSEM"/>
      <sheetName val="PSI"/>
      <sheetName val="PSN"/>
      <sheetName val="PSP"/>
      <sheetName val="PST"/>
      <sheetName val="PSVN"/>
      <sheetName val="TT04"/>
      <sheetName val="Machine2,3'04"/>
      <sheetName val="Reuters"/>
      <sheetName val="P&amp;L Rates Calculation"/>
      <sheetName val="S_03 600 SN _ASPAC_"/>
      <sheetName val="504  150 MJ _ASPAC_"/>
      <sheetName val="New Co Sum"/>
      <sheetName val="건축개요"/>
      <sheetName val="층별개요"/>
      <sheetName val="전기설비"/>
      <sheetName val="기계설비"/>
      <sheetName val="건축물개요"/>
      <sheetName val="조직및 인원계획"/>
      <sheetName val="인원계획-시설"/>
      <sheetName val="인원계획-보안주차안내"/>
      <sheetName val="자격요원선임"/>
      <sheetName val="총괄견적서"/>
      <sheetName val="견적내역-시설"/>
      <sheetName val="시설운영비"/>
      <sheetName val="장비-시설"/>
      <sheetName val="견적내역-미화 (2)"/>
      <sheetName val="미화운영"/>
      <sheetName val="미화소모품"/>
      <sheetName val="장비-미화"/>
      <sheetName val="견적내역-보안 (2)"/>
      <sheetName val="보안운영"/>
      <sheetName val="장비-보안안내주차"/>
      <sheetName val="예산안"/>
      <sheetName val="연봉산술"/>
      <sheetName val="SCH03"/>
      <sheetName val="로담코총괄제안견적3"/>
      <sheetName val="fst"/>
      <sheetName val="CCC"/>
      <sheetName val="DCSC"/>
      <sheetName val="GRPC"/>
      <sheetName val="GWA"/>
      <sheetName val="GWF"/>
      <sheetName val="NFI"/>
      <sheetName val="NII"/>
      <sheetName val="PPC"/>
      <sheetName val="REC"/>
      <sheetName val="SMC"/>
      <sheetName val="SSC"/>
      <sheetName val="WOF"/>
      <sheetName val="Stock Aging"/>
      <sheetName val="Co_info"/>
      <sheetName val="163040_LC_TR"/>
      <sheetName val="Customize_Your_Invoice"/>
      <sheetName val="Amortization_Table"/>
      <sheetName val="AGING_LOCAL"/>
      <sheetName val="DETAIL_"/>
      <sheetName val="Book_1_Summary"/>
      <sheetName val="COST_(ACC_ขาย10-2005)"/>
      <sheetName val="Z41,Z42_이외total"/>
      <sheetName val="FA_Report"/>
      <sheetName val="Bill_No__2_-_Carpark"/>
      <sheetName val="Parts_List"/>
      <sheetName val="NC"/>
      <sheetName val="LedgerBudget"/>
      <sheetName val="Exchange"/>
      <sheetName val="TFB-TOTAL"/>
      <sheetName val="ช้าง DRAUGHT 330 "/>
      <sheetName val="PL CE"/>
      <sheetName val="PL FR"/>
      <sheetName val="RW"/>
      <sheetName val="PL UK"/>
      <sheetName val="AA-6_(2)6"/>
      <sheetName val="10-test_(revise)6"/>
      <sheetName val="10-1_Media6"/>
      <sheetName val="10_1_Media6"/>
      <sheetName val="sampling_plan6"/>
      <sheetName val="TOP_Carat_2001_;)5"/>
      <sheetName val="0894_PC_from_Andy_Lam4"/>
      <sheetName val="10-1_4"/>
      <sheetName val="code_cc4"/>
      <sheetName val="Calculation_PS4"/>
      <sheetName val="Calculation_of_end_rates3"/>
      <sheetName val="new_ccl2"/>
      <sheetName val="new_pp2"/>
      <sheetName val="เงินกู้_MGC2"/>
      <sheetName val="Schedule_A_-_REIT_III2"/>
      <sheetName val="_IBPL00013"/>
      <sheetName val="10-1_Me3"/>
      <sheetName val="Master_Program3"/>
      <sheetName val="Vol__Export3"/>
      <sheetName val="Company_TB3"/>
      <sheetName val="Wht_cur3"/>
      <sheetName val="163040_LC-TR3"/>
      <sheetName val="_IB-PL-00-01_SUMMARY2"/>
      <sheetName val="Jung_step_down_(60)3"/>
      <sheetName val="w_op3"/>
      <sheetName val="Link_data-july3"/>
      <sheetName val="_IB-PL-YTD3"/>
      <sheetName val="SCB_1_-_Current2"/>
      <sheetName val="SCB_2_-_Current2"/>
      <sheetName val="Safire_AOP2"/>
      <sheetName val="TB_SAP2"/>
      <sheetName val="Drawing_Approve2"/>
      <sheetName val="Elect_(3)2"/>
      <sheetName val="Base_Rental2"/>
      <sheetName val="Test_cost_oversea2"/>
      <sheetName val="10-test_(revis2"/>
      <sheetName val="17__Non_consolidated_stock2"/>
      <sheetName val="General_Data2"/>
      <sheetName val="14__Fixed_assets2"/>
      <sheetName val="13__Intangible_assets2"/>
      <sheetName val="Account_List2"/>
      <sheetName val="ADJ_-_RATE2"/>
      <sheetName val="DMD_Office2"/>
      <sheetName val="ADMIN_OFFICE_(2)2"/>
      <sheetName val="14_9月分2"/>
      <sheetName val="BS_ATTACH2"/>
      <sheetName val="TB_Worksheet2"/>
      <sheetName val="DropDown_List2"/>
      <sheetName val="07_08_20082"/>
      <sheetName val="P087__Pipe_Line(AUC)2"/>
      <sheetName val="Raw_Material2"/>
      <sheetName val="Breakeven_Analysis2"/>
      <sheetName val="10-1_M2"/>
      <sheetName val="Co_info1"/>
      <sheetName val="Collections_Plan1"/>
      <sheetName val="s006-⑤_(1)2"/>
      <sheetName val="FX_rates1"/>
      <sheetName val="BALANCE_SHEET_2"/>
      <sheetName val="M_12"/>
      <sheetName val="Pivot_Aug'011"/>
      <sheetName val="STEEL_UP2"/>
      <sheetName val="incom_tax_20052"/>
      <sheetName val="Fcst_Depre1"/>
      <sheetName val="Original_2000_Budget1"/>
      <sheetName val="หน้า_11"/>
      <sheetName val="TrialBalance_Q3-20021"/>
      <sheetName val="Plan_June_'Weekly1"/>
      <sheetName val="L_to_201"/>
      <sheetName val="Asset_Balance_12_20122"/>
      <sheetName val="wtb_30_091"/>
      <sheetName val="wtb_30_111"/>
      <sheetName val="tb_Q3'08_(2)1"/>
      <sheetName val="tb_Q3'081"/>
      <sheetName val="C-1_11"/>
      <sheetName val="C-2_11"/>
      <sheetName val="C-2_21"/>
      <sheetName val="C-2_31"/>
      <sheetName val="C-2_41"/>
      <sheetName val="C-2_51"/>
      <sheetName val="Deferred_Tax_06081"/>
      <sheetName val="U-1_(2)1"/>
      <sheetName val="CC-3_11"/>
      <sheetName val="CC-3_21"/>
      <sheetName val="CC-3_31"/>
      <sheetName val="30_-11"/>
      <sheetName val="CODE_G1"/>
      <sheetName val="Summary_of_Adj1"/>
      <sheetName val="FAMsia_BS1"/>
      <sheetName val="Msia_PL1"/>
      <sheetName val="FAWuxi_BS1"/>
      <sheetName val="FAMW_PL1"/>
      <sheetName val="FAMW_BS1"/>
      <sheetName val="CONSOL_MPL1"/>
      <sheetName val="FAS_MPL1"/>
      <sheetName val="FAM_MPL1"/>
      <sheetName val="FAMW_MPL1"/>
      <sheetName val="Credit_Processing_B'mkg1"/>
      <sheetName val="Nominal_Accounts1"/>
      <sheetName val="รายการกับบริษัทในเครือ_1"/>
      <sheetName val="data_budget041"/>
      <sheetName val="TABLEQ204_1"/>
      <sheetName val="m_doc1"/>
      <sheetName val="Master_Config1"/>
      <sheetName val="1__Dynaplast_(M)1"/>
      <sheetName val="Direct_Non-Payroll1"/>
      <sheetName val="10-1_Media:10-cut1"/>
      <sheetName val="163040_LC_TR1"/>
      <sheetName val="Customize_Your_Invoice1"/>
      <sheetName val="Amortization_Table1"/>
      <sheetName val="AGING_LOCAL1"/>
      <sheetName val="DETAIL_1"/>
      <sheetName val="Book_1_Summary1"/>
      <sheetName val="COST_(ACC_ขาย10-2005)1"/>
      <sheetName val="Z41,Z42_이외total1"/>
      <sheetName val="FA_Report1"/>
      <sheetName val="Casual_Staff1"/>
      <sheetName val="Sensitivity_Inputs1"/>
      <sheetName val="May-Apr_2009"/>
      <sheetName val="Bill_No__2_-_Carpark1"/>
      <sheetName val="Parts_List1"/>
      <sheetName val="HK_TP"/>
      <sheetName val="PSI_TP"/>
      <sheetName val="조직및_인원계획"/>
      <sheetName val="견적내역-미화_(2)"/>
      <sheetName val="견적내역-보안_(2)"/>
      <sheetName val="สง_1"/>
      <sheetName val="สง_2_2_แนบ1"/>
      <sheetName val="PL_CE"/>
      <sheetName val="PL_FR"/>
      <sheetName val="PL_UK"/>
      <sheetName val="Cost_Centres"/>
      <sheetName val="Feedmill_pur"/>
      <sheetName val="เงื่อนไข"/>
      <sheetName val="Analysis"/>
      <sheetName val="Yr by Yr rates"/>
      <sheetName val="BUILD95"/>
      <sheetName val="acc.depre-report-old"/>
      <sheetName val="Balance Sheet"/>
      <sheetName val="Statement of Income "/>
      <sheetName val="historical rate"/>
      <sheetName val="ELIMINATE"/>
      <sheetName val="P&amp;L(LENDER)"/>
      <sheetName val="BS(LENDER)"/>
      <sheetName val="RATIO"/>
      <sheetName val="DETAIL RATIO"/>
      <sheetName val="LCoduNodu@_x001e__x001e__x0000_"/>
      <sheetName val="PL _ ผลงานใหม่รวม"/>
      <sheetName val="frptolocal"/>
      <sheetName val="LCoduNodu@_x005f_x001e__x005f_x001e__x005f_x0000_"/>
      <sheetName val="LCoduNodu@_x005f_x001e__x005f_x001e___"/>
      <sheetName val="_x005f_x0008_"/>
      <sheetName val="조직및_인원계획1"/>
      <sheetName val="견적내역-미화_(2)1"/>
      <sheetName val="견적내역-보안_(2)1"/>
      <sheetName val="GS_STD"/>
      <sheetName val="OP_STD"/>
      <sheetName val="Lookup"/>
      <sheetName val="INF_COMP"/>
      <sheetName val="Present"/>
      <sheetName val="8-1-1"/>
      <sheetName val="CE MT"/>
      <sheetName val="cn by ctns"/>
      <sheetName val="CF_Worksheet_5"/>
      <sheetName val="Trial_Balance4"/>
      <sheetName val="S321_-_Test_Employee_data_YE162"/>
      <sheetName val="Inc__Stmt_Pg11"/>
      <sheetName val="Cash_Expense_March-96"/>
      <sheetName val="EURO_Calculator"/>
      <sheetName val="ca-net_received"/>
      <sheetName val="Export_Sales"/>
      <sheetName val="Dealer_Sales"/>
      <sheetName val="Domestic_Sales"/>
      <sheetName val="Orig_Study_for_PPAP"/>
      <sheetName val="6_Sigma"/>
      <sheetName val="125110-EXP"/>
      <sheetName val="Top"/>
      <sheetName val="SalesBud"/>
      <sheetName val="_short"/>
      <sheetName val="_long"/>
      <sheetName val="e_test_วัน"/>
      <sheetName val="0449"/>
      <sheetName val="FF-4"/>
      <sheetName val="CAPEX"/>
      <sheetName val="Capital Performance"/>
      <sheetName val="Cash Flow"/>
      <sheetName val="Cost Reductions"/>
      <sheetName val="PK Costs"/>
      <sheetName val="Cover Page"/>
      <sheetName val="Interdivisional"/>
      <sheetName val="Inventory"/>
      <sheetName val="Labour No.s"/>
      <sheetName val="LTIFR"/>
      <sheetName val="Market Share"/>
      <sheetName val="National Sales"/>
      <sheetName val="Overheads"/>
      <sheetName val="Packaging Products"/>
      <sheetName val="Pipe and Tube"/>
      <sheetName val="Production"/>
      <sheetName val="Profit Statement"/>
      <sheetName val="S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 t="str">
            <v>CARAT MEDIA SERVICES (THAILAND) CO., LTD.</v>
          </cell>
        </row>
        <row r="2">
          <cell r="A2" t="str">
            <v>12.31.01</v>
          </cell>
        </row>
        <row r="3">
          <cell r="A3" t="str">
            <v>MEDIA ANALYTICAL REVIEW</v>
          </cell>
          <cell r="C3" t="str">
            <v xml:space="preserve">Select job sheet from sales report </v>
          </cell>
        </row>
        <row r="5">
          <cell r="A5" t="str">
            <v xml:space="preserve">Customers' name </v>
          </cell>
          <cell r="B5" t="str">
            <v>Carat Media Service</v>
          </cell>
          <cell r="C5" t="str">
            <v>Cost</v>
          </cell>
          <cell r="D5" t="str">
            <v>Sale</v>
          </cell>
          <cell r="E5" t="str">
            <v>Gross Profit(%)</v>
          </cell>
          <cell r="F5" t="str">
            <v>Cost amount</v>
          </cell>
          <cell r="G5" t="str">
            <v>Handling charge</v>
          </cell>
          <cell r="H5" t="str">
            <v>%</v>
          </cell>
          <cell r="I5" t="str">
            <v>A</v>
          </cell>
          <cell r="J5" t="str">
            <v>B</v>
          </cell>
          <cell r="K5" t="str">
            <v>C</v>
          </cell>
          <cell r="L5" t="str">
            <v>Remark</v>
          </cell>
        </row>
      </sheetData>
      <sheetData sheetId="25" refreshError="1">
        <row r="1">
          <cell r="A1" t="str">
            <v>CARAT MEDIA SERVICES (THAILAND) CO., LTD.</v>
          </cell>
        </row>
        <row r="2">
          <cell r="A2" t="str">
            <v>12.31.01</v>
          </cell>
        </row>
        <row r="3">
          <cell r="A3" t="str">
            <v>CUT-OFF SALE TEST</v>
          </cell>
          <cell r="C3" t="str">
            <v xml:space="preserve">Select job sheet from sales report </v>
          </cell>
        </row>
        <row r="5">
          <cell r="A5" t="str">
            <v>No.</v>
          </cell>
          <cell r="B5" t="str">
            <v xml:space="preserve">Customers' name </v>
          </cell>
          <cell r="D5" t="str">
            <v>Job sheet No.</v>
          </cell>
          <cell r="E5" t="str">
            <v>Sale amount</v>
          </cell>
          <cell r="F5" t="str">
            <v>Cost amount</v>
          </cell>
          <cell r="G5" t="str">
            <v>Handling charge</v>
          </cell>
          <cell r="H5" t="str">
            <v>%</v>
          </cell>
          <cell r="I5" t="str">
            <v>A</v>
          </cell>
          <cell r="J5" t="str">
            <v>B</v>
          </cell>
          <cell r="K5" t="str">
            <v>C</v>
          </cell>
          <cell r="L5" t="str">
            <v>Remark</v>
          </cell>
        </row>
      </sheetData>
      <sheetData sheetId="26" refreshError="1"/>
      <sheetData sheetId="27">
        <row r="1">
          <cell r="A1" t="str">
            <v>CARAT MEDIA SERVICES (THAILAND) CO., LTD.</v>
          </cell>
        </row>
      </sheetData>
      <sheetData sheetId="28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 refreshError="1"/>
      <sheetData sheetId="130"/>
      <sheetData sheetId="131" refreshError="1"/>
      <sheetData sheetId="132" refreshError="1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>
        <row r="1">
          <cell r="A1">
            <v>0</v>
          </cell>
        </row>
      </sheetData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>
        <row r="1">
          <cell r="A1" t="str">
            <v>CARAT MEDIA SERVICES (THAILAND) CO., LTD.</v>
          </cell>
        </row>
      </sheetData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>
        <row r="1">
          <cell r="A1">
            <v>0</v>
          </cell>
        </row>
      </sheetData>
      <sheetData sheetId="456">
        <row r="1">
          <cell r="A1" t="str">
            <v>CARAT MEDIA SERVICES (THAILAND) CO., LTD.</v>
          </cell>
        </row>
      </sheetData>
      <sheetData sheetId="457">
        <row r="1">
          <cell r="A1" t="str">
            <v>CARAT MEDIA SERVICES (THAILAND) CO., LTD.</v>
          </cell>
        </row>
      </sheetData>
      <sheetData sheetId="458">
        <row r="1">
          <cell r="A1" t="str">
            <v>CARAT MEDIA SERVICES (THAILAND) CO., LTD.</v>
          </cell>
        </row>
      </sheetData>
      <sheetData sheetId="459">
        <row r="1">
          <cell r="A1">
            <v>0</v>
          </cell>
        </row>
      </sheetData>
      <sheetData sheetId="460">
        <row r="1">
          <cell r="A1" t="str">
            <v>CARAT MEDIA SERVICES (THAILAND) CO., LTD.</v>
          </cell>
        </row>
      </sheetData>
      <sheetData sheetId="461">
        <row r="1">
          <cell r="A1" t="str">
            <v>CARAT MEDIA SERVICES (THAILAND) CO., LTD.</v>
          </cell>
        </row>
      </sheetData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>
        <row r="1">
          <cell r="A1" t="str">
            <v>CARAT MEDIA SERVICES (THAILAND) CO., LTD.</v>
          </cell>
        </row>
      </sheetData>
      <sheetData sheetId="477">
        <row r="1">
          <cell r="A1" t="str">
            <v>CARAT MEDIA SERVICES (THAILAND) CO., LTD.</v>
          </cell>
        </row>
      </sheetData>
      <sheetData sheetId="478">
        <row r="1">
          <cell r="A1" t="str">
            <v>CARAT MEDIA SERVICES (THAILAND) CO., LTD.</v>
          </cell>
        </row>
      </sheetData>
      <sheetData sheetId="479">
        <row r="1">
          <cell r="A1" t="str">
            <v>CARAT MEDIA SERVICES (THAILAND) CO., LTD.</v>
          </cell>
        </row>
      </sheetData>
      <sheetData sheetId="480">
        <row r="1">
          <cell r="A1" t="str">
            <v>CARAT MEDIA SERVICES (THAILAND) CO., LTD.</v>
          </cell>
        </row>
      </sheetData>
      <sheetData sheetId="481">
        <row r="1">
          <cell r="A1" t="str">
            <v>CARAT MEDIA SERVICES (THAILAND) CO., LTD.</v>
          </cell>
        </row>
      </sheetData>
      <sheetData sheetId="482">
        <row r="1">
          <cell r="A1" t="str">
            <v>CARAT MEDIA SERVICES (THAILAND) CO., LTD.</v>
          </cell>
        </row>
      </sheetData>
      <sheetData sheetId="483">
        <row r="1">
          <cell r="A1" t="str">
            <v>CARAT MEDIA SERVICES (THAILAND) CO., LTD.</v>
          </cell>
        </row>
      </sheetData>
      <sheetData sheetId="484">
        <row r="1">
          <cell r="A1" t="str">
            <v>CARAT MEDIA SERVICES (THAILAND) CO., LTD.</v>
          </cell>
        </row>
      </sheetData>
      <sheetData sheetId="485">
        <row r="1">
          <cell r="A1" t="str">
            <v>CARAT MEDIA SERVICES (THAILAND) CO., LTD.</v>
          </cell>
        </row>
      </sheetData>
      <sheetData sheetId="486">
        <row r="1">
          <cell r="A1" t="str">
            <v>CARAT MEDIA SERVICES (THAILAND) CO., LTD.</v>
          </cell>
        </row>
      </sheetData>
      <sheetData sheetId="487">
        <row r="1">
          <cell r="A1" t="str">
            <v>CARAT MEDIA SERVICES (THAILAND) CO., LTD.</v>
          </cell>
        </row>
      </sheetData>
      <sheetData sheetId="488">
        <row r="1">
          <cell r="A1" t="str">
            <v>CARAT MEDIA SERVICES (THAILAND) CO., LTD.</v>
          </cell>
        </row>
      </sheetData>
      <sheetData sheetId="489">
        <row r="1">
          <cell r="A1">
            <v>0</v>
          </cell>
        </row>
      </sheetData>
      <sheetData sheetId="490">
        <row r="1">
          <cell r="A1">
            <v>0</v>
          </cell>
        </row>
      </sheetData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>
        <row r="1">
          <cell r="A1">
            <v>0</v>
          </cell>
        </row>
      </sheetData>
      <sheetData sheetId="505"/>
      <sheetData sheetId="506">
        <row r="1">
          <cell r="A1" t="str">
            <v>CARAT MEDIA SERVICES (THAILAND) CO., LTD.</v>
          </cell>
        </row>
      </sheetData>
      <sheetData sheetId="507"/>
      <sheetData sheetId="508"/>
      <sheetData sheetId="509"/>
      <sheetData sheetId="510"/>
      <sheetData sheetId="511"/>
      <sheetData sheetId="512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>
        <row r="1">
          <cell r="A1" t="str">
            <v>CARAT MEDIA SERVICES (THAILAND) CO., LTD.</v>
          </cell>
        </row>
      </sheetData>
      <sheetData sheetId="550">
        <row r="1">
          <cell r="A1" t="str">
            <v>CARAT MEDIA SERVICES (THAILAND) CO., LTD.</v>
          </cell>
        </row>
      </sheetData>
      <sheetData sheetId="551"/>
      <sheetData sheetId="552">
        <row r="1">
          <cell r="A1" t="str">
            <v>CARAT MEDIA SERVICES (THAILAND) CO., LTD.</v>
          </cell>
        </row>
      </sheetData>
      <sheetData sheetId="553">
        <row r="1">
          <cell r="A1" t="str">
            <v>CARAT MEDIA SERVICES (THAILAND) CO., LTD.</v>
          </cell>
        </row>
      </sheetData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>
        <row r="1">
          <cell r="A1">
            <v>0</v>
          </cell>
        </row>
      </sheetData>
      <sheetData sheetId="566">
        <row r="1">
          <cell r="A1">
            <v>0</v>
          </cell>
        </row>
      </sheetData>
      <sheetData sheetId="567"/>
      <sheetData sheetId="568">
        <row r="1">
          <cell r="A1">
            <v>0</v>
          </cell>
        </row>
      </sheetData>
      <sheetData sheetId="569"/>
      <sheetData sheetId="570"/>
      <sheetData sheetId="571">
        <row r="1">
          <cell r="A1">
            <v>0</v>
          </cell>
        </row>
      </sheetData>
      <sheetData sheetId="572">
        <row r="1">
          <cell r="A1" t="str">
            <v>CARAT MEDIA SERVICES (THAILAND) CO., LTD.</v>
          </cell>
        </row>
      </sheetData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>
        <row r="1">
          <cell r="A1">
            <v>0</v>
          </cell>
        </row>
      </sheetData>
      <sheetData sheetId="593">
        <row r="1">
          <cell r="A1">
            <v>0</v>
          </cell>
        </row>
      </sheetData>
      <sheetData sheetId="594"/>
      <sheetData sheetId="595">
        <row r="1">
          <cell r="A1">
            <v>0</v>
          </cell>
        </row>
      </sheetData>
      <sheetData sheetId="596"/>
      <sheetData sheetId="597"/>
      <sheetData sheetId="598"/>
      <sheetData sheetId="599">
        <row r="1">
          <cell r="A1">
            <v>0</v>
          </cell>
        </row>
      </sheetData>
      <sheetData sheetId="600">
        <row r="1">
          <cell r="A1">
            <v>0</v>
          </cell>
        </row>
      </sheetData>
      <sheetData sheetId="601">
        <row r="1">
          <cell r="A1">
            <v>0</v>
          </cell>
        </row>
      </sheetData>
      <sheetData sheetId="602">
        <row r="1">
          <cell r="A1">
            <v>0</v>
          </cell>
        </row>
      </sheetData>
      <sheetData sheetId="603"/>
      <sheetData sheetId="604">
        <row r="1">
          <cell r="A1">
            <v>0</v>
          </cell>
        </row>
      </sheetData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>
        <row r="1">
          <cell r="A1">
            <v>0</v>
          </cell>
        </row>
      </sheetData>
      <sheetData sheetId="621"/>
      <sheetData sheetId="622"/>
      <sheetData sheetId="623">
        <row r="1">
          <cell r="A1">
            <v>0</v>
          </cell>
        </row>
      </sheetData>
      <sheetData sheetId="624">
        <row r="1">
          <cell r="A1">
            <v>0</v>
          </cell>
        </row>
      </sheetData>
      <sheetData sheetId="625">
        <row r="1">
          <cell r="A1">
            <v>0</v>
          </cell>
        </row>
      </sheetData>
      <sheetData sheetId="626">
        <row r="1">
          <cell r="A1">
            <v>0</v>
          </cell>
        </row>
      </sheetData>
      <sheetData sheetId="627">
        <row r="1">
          <cell r="A1">
            <v>0</v>
          </cell>
        </row>
      </sheetData>
      <sheetData sheetId="628">
        <row r="1">
          <cell r="A1">
            <v>0</v>
          </cell>
        </row>
      </sheetData>
      <sheetData sheetId="629">
        <row r="1">
          <cell r="A1">
            <v>0</v>
          </cell>
        </row>
      </sheetData>
      <sheetData sheetId="630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>
        <row r="1">
          <cell r="A1" t="str">
            <v>CARAT MEDIA SERVICES (THAILAND) CO., LTD.</v>
          </cell>
        </row>
      </sheetData>
      <sheetData sheetId="663">
        <row r="1">
          <cell r="A1" t="str">
            <v>CARAT MEDIA SERVICES (THAILAND) CO., LTD.</v>
          </cell>
        </row>
      </sheetData>
      <sheetData sheetId="664">
        <row r="1">
          <cell r="A1" t="str">
            <v>CARAT MEDIA SERVICES (THAILAND) CO., LTD.</v>
          </cell>
        </row>
      </sheetData>
      <sheetData sheetId="665">
        <row r="1">
          <cell r="A1" t="str">
            <v>CARAT MEDIA SERVICES (THAILAND) CO., LTD.</v>
          </cell>
        </row>
      </sheetData>
      <sheetData sheetId="666">
        <row r="1">
          <cell r="A1" t="str">
            <v>CARAT MEDIA SERVICES (THAILAND) CO., LTD.</v>
          </cell>
        </row>
      </sheetData>
      <sheetData sheetId="667">
        <row r="1">
          <cell r="A1" t="str">
            <v>CARAT MEDIA SERVICES (THAILAND) CO., LTD.</v>
          </cell>
        </row>
      </sheetData>
      <sheetData sheetId="668">
        <row r="1">
          <cell r="A1" t="str">
            <v>CARAT MEDIA SERVICES (THAILAND) CO., LTD.</v>
          </cell>
        </row>
      </sheetData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 refreshError="1"/>
      <sheetData sheetId="710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>
        <row r="1">
          <cell r="A1" t="str">
            <v>CARAT MEDIA SERVICES (THAILAND) CO., LTD.</v>
          </cell>
        </row>
      </sheetData>
      <sheetData sheetId="862">
        <row r="1">
          <cell r="A1" t="str">
            <v>CARAT MEDIA SERVICES (THAILAND) CO., LTD.</v>
          </cell>
        </row>
      </sheetData>
      <sheetData sheetId="863">
        <row r="1">
          <cell r="A1" t="str">
            <v>CARAT MEDIA SERVICES (THAILAND) CO., LTD.</v>
          </cell>
        </row>
      </sheetData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 refreshError="1"/>
      <sheetData sheetId="994" refreshError="1"/>
      <sheetData sheetId="995" refreshError="1"/>
      <sheetData sheetId="996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/>
      <sheetData sheetId="1014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/>
      <sheetData sheetId="1024"/>
      <sheetData sheetId="1025">
        <row r="1">
          <cell r="A1">
            <v>0</v>
          </cell>
        </row>
      </sheetData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"/>
      <sheetName val="Parameters"/>
      <sheetName val="10-1 Media"/>
      <sheetName val="10-cut"/>
      <sheetName val="L to 20"/>
      <sheetName val="SEA April Headcount Report"/>
      <sheetName val="PL _ ผลงานใหม่รวม"/>
      <sheetName val="VC (2)"/>
      <sheetName val="Lookups"/>
      <sheetName val="CompanyAtt"/>
      <sheetName val="Sheet1"/>
      <sheetName val="10-1_Media"/>
      <sheetName val="PL"/>
      <sheetName val="CJEs"/>
      <sheetName val="Nominal Accounts"/>
      <sheetName val="5-Final Variable Table"/>
      <sheetName val="DW"/>
      <sheetName val="Date"/>
      <sheetName val="J1"/>
      <sheetName val="Selection"/>
      <sheetName val="เครื่องมือ"/>
      <sheetName val="PTT PHENOL indirect manpower"/>
      <sheetName val="payment"/>
      <sheetName val="part-import"/>
      <sheetName val="part-local"/>
      <sheetName val="MEG US$ FS"/>
      <sheetName val="Basic Values"/>
      <sheetName val="PMT sche 7039"/>
      <sheetName val="EQ4NTV"/>
      <sheetName val="MA"/>
      <sheetName val="BS"/>
      <sheetName val="SNF"/>
      <sheetName val="PL-D1"/>
      <sheetName val="CREDIT TERM"/>
      <sheetName val="hl_รหัส"/>
      <sheetName val="Weekly Line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T1198"/>
      <sheetName val="BS1198"/>
      <sheetName val="AT1_1198"/>
      <sheetName val="AT2_1198"/>
      <sheetName val="AT3_1198"/>
      <sheetName val="PLX1198"/>
      <sheetName val="PL119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-1"/>
      <sheetName val="f-2"/>
      <sheetName val="f-3"/>
      <sheetName val="B-2"/>
      <sheetName val="L-3"/>
      <sheetName val="L-4"/>
      <sheetName val="U-5"/>
      <sheetName val="Z-4"/>
      <sheetName val="AA-6 (2)"/>
      <sheetName val="AA-6"/>
      <sheetName val="NN-6"/>
      <sheetName val="BB-7"/>
      <sheetName val="CC-8"/>
      <sheetName val="CC-9"/>
      <sheetName val="DD-10"/>
      <sheetName val="KK"/>
      <sheetName val="MM"/>
      <sheetName val="10"/>
      <sheetName val="70"/>
      <sheetName val="30"/>
      <sheetName val="30-note"/>
      <sheetName val="40"/>
      <sheetName val="90"/>
      <sheetName val="10-test (revise)"/>
      <sheetName val="10-1 Media"/>
      <sheetName val="10-cut"/>
      <sheetName val="10-test"/>
      <sheetName val="10_1 Media"/>
      <sheetName val="10_cut"/>
      <sheetName val="AA-6_(2)"/>
      <sheetName val="10-test_(revise)"/>
      <sheetName val="10-1_Media"/>
      <sheetName val="10_1_Media"/>
      <sheetName val="Input"/>
      <sheetName val="Company TB"/>
      <sheetName val="group-expense"/>
      <sheetName val="TOP_Carat_2001 ;)"/>
      <sheetName val="Wht cur"/>
      <sheetName val=" IBPL0001"/>
      <sheetName val="PL"/>
      <sheetName val="CJEs"/>
      <sheetName val="CRJE"/>
      <sheetName val="Variance"/>
      <sheetName val="10-1 Me"/>
      <sheetName val="FA"/>
      <sheetName val="HO"/>
      <sheetName val="Assumptions"/>
      <sheetName val="w op"/>
      <sheetName val="Link data-july"/>
      <sheetName val="วิศวกรรม"/>
      <sheetName val="QA"/>
      <sheetName val="Master Program"/>
      <sheetName val="Vol. Export"/>
      <sheetName val=" IB-PL-YTD"/>
      <sheetName val="info"/>
      <sheetName val="LCoduNodu@_x001e__x001e__x0000__x0000_"/>
      <sheetName val=""/>
      <sheetName val="_x0008_"/>
      <sheetName val="LCoduNodu@_x001e__x001e_??"/>
      <sheetName val="Customer"/>
      <sheetName val="163040 LC-TR"/>
      <sheetName val="Rayong"/>
      <sheetName val="Jung step down (60)"/>
      <sheetName val="TB_LET_03"/>
      <sheetName val="Month"/>
      <sheetName val="name"/>
      <sheetName val="SCB 1 - Current"/>
      <sheetName val="SCB 2 - Current"/>
      <sheetName val="DEPSYS47"/>
      <sheetName val="CST1198"/>
      <sheetName val=" IB-PL-00-01 SUMMARY"/>
      <sheetName val="EQ4NTV"/>
      <sheetName val="FORM8(1)"/>
      <sheetName val="เงินกู้ธนชาติ"/>
      <sheetName val="HISTORICO"/>
      <sheetName val="ยานพาหนะ"/>
      <sheetName val="เครื่องมือ"/>
      <sheetName val="incom tax 2005"/>
      <sheetName val="STEEL UP"/>
      <sheetName val="AA-6_(2)1"/>
      <sheetName val="10-test_(revise)1"/>
      <sheetName val="10-1_Media1"/>
      <sheetName val="10_1_Media1"/>
      <sheetName val="Company_TB"/>
      <sheetName val="TOP_Carat_2001_;)"/>
      <sheetName val="Wht_cur"/>
      <sheetName val="_IBPL0001"/>
      <sheetName val="10-1_Me"/>
      <sheetName val="w_op"/>
      <sheetName val="Link_data-july"/>
      <sheetName val="Master_Program"/>
      <sheetName val="Vol__Export"/>
      <sheetName val="LCoduNodu@"/>
      <sheetName val="_IB-PL-YTD"/>
      <sheetName val="LCoduNodu@??"/>
      <sheetName val="163040_LC-TR"/>
      <sheetName val="Jung_step_down_(60)"/>
      <sheetName val="FC20_1"/>
      <sheetName val="Group"/>
      <sheetName val="PO_List"/>
      <sheetName val="FG"/>
      <sheetName val="K2"/>
      <sheetName val="Attendance"/>
      <sheetName val="Ranking"/>
      <sheetName val="DMD Office"/>
      <sheetName val="ADMIN OFFICE (2)"/>
      <sheetName val="Fcst Depre"/>
      <sheetName val="DealerData"/>
      <sheetName val="Original 2000 Budget"/>
      <sheetName val="f_test_ผลรวม"/>
      <sheetName val="f_test_รหัส"/>
      <sheetName val="f_test_วัน"/>
      <sheetName val="Sheet12"/>
      <sheetName val="LOT_ACCP"/>
      <sheetName val="DEP12"/>
      <sheetName val="M_Maincomp"/>
      <sheetName val="M_CT_OUT"/>
      <sheetName val="AA-6_(2)2"/>
      <sheetName val="10-test_(revise)2"/>
      <sheetName val="10-1_Media2"/>
      <sheetName val="10_1_Media2"/>
      <sheetName val="Company_TB1"/>
      <sheetName val="TOP_Carat_2001_;)1"/>
      <sheetName val="Wht_cur1"/>
      <sheetName val="_IBPL00011"/>
      <sheetName val="10-1_Me1"/>
      <sheetName val="w_op1"/>
      <sheetName val="Link_data-july1"/>
      <sheetName val="Master_Program1"/>
      <sheetName val="Vol__Export1"/>
      <sheetName val="_IB-PL-YTD1"/>
      <sheetName val="163040_LC-TR1"/>
      <sheetName val="Jung_step_down_(60)1"/>
      <sheetName val="SCB_1_-_Current"/>
      <sheetName val="SCB_2_-_Current"/>
      <sheetName val="_IB-PL-00-01_SUMMARY"/>
      <sheetName val="STEEL_UP"/>
      <sheetName val="CODE G"/>
      <sheetName val="EKUSA"/>
      <sheetName val="ADJ - RATE"/>
      <sheetName val="fqc_ผลรวม"/>
      <sheetName val="fqc_รหัส"/>
      <sheetName val="fqc_วัน"/>
      <sheetName val="หน้า 1"/>
      <sheetName val="DEP99"/>
      <sheetName val="Menu"/>
      <sheetName val="AGING"/>
      <sheetName val="ForEx"/>
      <sheetName val="???"/>
      <sheetName val=" ????"/>
      <sheetName val="data"/>
      <sheetName val="10-1 "/>
      <sheetName val="PIVOT"/>
      <sheetName val="GENERAL"/>
      <sheetName val="total"/>
      <sheetName val="Elect (3)"/>
      <sheetName val="MA"/>
      <sheetName val="s006-⑤ (1)"/>
      <sheetName val="Tables"/>
      <sheetName val="Dec15"/>
      <sheetName val="DEC31"/>
      <sheetName val="Sheet1"/>
      <sheetName val="FX rates"/>
      <sheetName val="BS"/>
      <sheetName val="03100(SS)"/>
      <sheetName val="BALANCE SHEET "/>
      <sheetName val="ChickOrder"/>
      <sheetName val="STD"/>
      <sheetName val="ReadData"/>
      <sheetName val="supplier"/>
      <sheetName val="RawData"/>
      <sheetName val="sampling plan"/>
      <sheetName val="เงินกู้ MGC"/>
      <sheetName val="17. Non consolidated stock"/>
      <sheetName val="General Data"/>
      <sheetName val="Assets"/>
      <sheetName val="Liabilities"/>
      <sheetName val="P-L"/>
      <sheetName val="14. Fixed assets"/>
      <sheetName val="13. Intangible assets"/>
      <sheetName val="CF Worksheet "/>
      <sheetName val="130530"/>
      <sheetName val="県別ﾏﾙﾁ"/>
      <sheetName val="Base Rental"/>
      <sheetName val="Test cost oversea"/>
      <sheetName val="10-test (revis"/>
      <sheetName val="manual"/>
      <sheetName val="Mthly"/>
      <sheetName val="#REF"/>
      <sheetName val="J2"/>
      <sheetName val="Lead"/>
      <sheetName val="Acc_code"/>
      <sheetName val="Sup_code"/>
      <sheetName val="TAB_DEP"/>
      <sheetName val="Q'1"/>
      <sheetName val="DW"/>
      <sheetName val="Account List"/>
      <sheetName val="ACCODE"/>
      <sheetName val="Breakeven Analysis"/>
      <sheetName val="M.1"/>
      <sheetName val="TBBR"/>
      <sheetName val="เงินกู้_MGC"/>
      <sheetName val="sampling_plan"/>
      <sheetName val="Account_List"/>
      <sheetName val="17__Non_consolidated_stock"/>
      <sheetName val="General_Data"/>
      <sheetName val="14__Fixed_assets"/>
      <sheetName val="13__Intangible_assets"/>
      <sheetName val="M_1"/>
      <sheetName val="Breakeven_Analysis"/>
      <sheetName val="CF_Worksheet_"/>
      <sheetName val="Base_Rental"/>
      <sheetName val="Test_cost_oversea"/>
      <sheetName val="10-test_(revis"/>
      <sheetName val="Setting"/>
      <sheetName val="KP1590_E"/>
      <sheetName val="XXXXXXXX"/>
      <sheetName val="G-BS"/>
      <sheetName val="Pivot Aug'01"/>
      <sheetName val="DataSheet"/>
      <sheetName val="BSLA"/>
      <sheetName val="Subsequent_2003"/>
      <sheetName val="F041"/>
      <sheetName val="Content"/>
      <sheetName val="Zone1"/>
      <sheetName val="Zone2"/>
      <sheetName val="sampling_plan1"/>
      <sheetName val="5_PA_PL"/>
      <sheetName val="BUDGET"/>
      <sheetName val="COSUB"/>
      <sheetName val="1"/>
      <sheetName val="ลูกหนี้(เก่า)"/>
      <sheetName val="code cc"/>
      <sheetName val="Sheet2"/>
      <sheetName val="CASA-PLAN"/>
      <sheetName val="effi"/>
      <sheetName val="FGC"/>
      <sheetName val="0894 PC from Andy Lam"/>
      <sheetName val="ＣＡＭＹ　ＭⅢ"/>
      <sheetName val="軽戦略YOSHIMA"/>
      <sheetName val="SOPSG"/>
      <sheetName val="Calculation PS"/>
      <sheetName val="WC"/>
      <sheetName val="Table"/>
      <sheetName val="Calculation of end rates"/>
      <sheetName val="sampling_plan2"/>
      <sheetName val="code_cc"/>
      <sheetName val="10-1_"/>
      <sheetName val="0894_PC_from_Andy_Lam"/>
      <sheetName val="Calculation_PS"/>
      <sheetName val="B1"/>
      <sheetName val="Checklist-A"/>
      <sheetName val="new ccl"/>
      <sheetName val="Calendar"/>
      <sheetName val="Mat"/>
      <sheetName val="pp"/>
      <sheetName val="new pp"/>
      <sheetName val="hl_ผลรวม"/>
      <sheetName val="hl_รหัส"/>
      <sheetName val="hl_วัน"/>
      <sheetName val="ADVANCE-STAFF"/>
      <sheetName val="Database"/>
      <sheetName val="AA-6_(2)3"/>
      <sheetName val="10-test_(revise)3"/>
      <sheetName val="10-1_Media3"/>
      <sheetName val="10_1_Media3"/>
      <sheetName val="sampling_plan3"/>
      <sheetName val="TOP_Carat_2001_;)2"/>
      <sheetName val="0894_PC_from_Andy_Lam1"/>
      <sheetName val="10-1_1"/>
      <sheetName val="code_cc1"/>
      <sheetName val="Calculation_PS1"/>
      <sheetName val="Calculation_of_end_rates"/>
      <sheetName val="Header"/>
      <sheetName val="Schedule A - REIT III"/>
      <sheetName val="CIPA"/>
      <sheetName val="วิเคราะห์"/>
      <sheetName val="Lookups"/>
      <sheetName val="Trial Balance"/>
      <sheetName val="CF_Worksheet_1"/>
      <sheetName val="Trial_Balance"/>
      <sheetName val="CF_Worksheet_2"/>
      <sheetName val="Trial_Balance1"/>
      <sheetName val="IVCY"/>
      <sheetName val="Supplier_with_address"/>
      <sheetName val="dir-ca"/>
      <sheetName val="depr"/>
      <sheetName val="Invoice"/>
      <sheetName val="LINE13"/>
      <sheetName val="Purchase"/>
      <sheetName val="BALANCE_SHEET_"/>
      <sheetName val="14.9月分"/>
      <sheetName val="PPE&amp;AUC"/>
      <sheetName val="TMS2000"/>
      <sheetName val="part-import"/>
      <sheetName val="MOLD-WinsFA31122005"/>
      <sheetName val="TB-2001-Apr'01"/>
      <sheetName val="J1"/>
      <sheetName val="TB SAP"/>
      <sheetName val="TrialBalance Q3-2002"/>
      <sheetName val="Date"/>
      <sheetName val="PL-D1"/>
      <sheetName val="Safire AOP"/>
      <sheetName val="Drawing Approve"/>
      <sheetName val="Sheet4"/>
      <sheetName val="BookBank"/>
      <sheetName val="NIML"/>
      <sheetName val="Safire_AOP"/>
      <sheetName val="TB_SAP"/>
      <sheetName val="Drawing_Approve"/>
      <sheetName val="cu_วัน"/>
      <sheetName val="cu_รหัส"/>
      <sheetName val="Plan June 'Weekly"/>
      <sheetName val="PVC"/>
      <sheetName val="S33"/>
      <sheetName val="L to 20"/>
      <sheetName val="Q_All_Data_Non_1"/>
      <sheetName val="DropDown List"/>
      <sheetName val="BS(Foamtec)"/>
      <sheetName val="PL(Foamtec)"/>
      <sheetName val="07.08.2008"/>
      <sheetName val="P087_ Pipe Line(AUC)"/>
      <sheetName val="Raw Material"/>
      <sheetName val="F_OH"/>
      <sheetName val="BS ATTACH"/>
      <sheetName val="Asset Balance 12.2012"/>
      <sheetName val="TB Worksheet"/>
      <sheetName val="wtb 30.09"/>
      <sheetName val="wtb 30.11"/>
      <sheetName val="tb Q3'08 (2)"/>
      <sheetName val="tb Q3'08"/>
      <sheetName val="L"/>
      <sheetName val="CC"/>
      <sheetName val="U"/>
      <sheetName val="Mat-080331"/>
      <sheetName val="AJE"/>
      <sheetName val="F1-3(BS)-Assign"/>
      <sheetName val="F1-3(PL)-Assign"/>
      <sheetName val="F1"/>
      <sheetName val="F2"/>
      <sheetName val="F3"/>
      <sheetName val="F4"/>
      <sheetName val="CAJE"/>
      <sheetName val="PRJE"/>
      <sheetName val="A"/>
      <sheetName val="B"/>
      <sheetName val="B-1"/>
      <sheetName val="C"/>
      <sheetName val="C-1"/>
      <sheetName val="C-1.1"/>
      <sheetName val="C-2.1"/>
      <sheetName val="C-2.2"/>
      <sheetName val="C-2.3"/>
      <sheetName val="C-2.4"/>
      <sheetName val="C-2.5"/>
      <sheetName val="L-2"/>
      <sheetName val="Deferred Tax 0608"/>
      <sheetName val="U-1 (2)"/>
      <sheetName val="U-1"/>
      <sheetName val="Z"/>
      <sheetName val="BB"/>
      <sheetName val="BB-1"/>
      <sheetName val="EE-1"/>
      <sheetName val="CC-1"/>
      <sheetName val="CC-2"/>
      <sheetName val="CC-3"/>
      <sheetName val="CC-3.1"/>
      <sheetName val="CC-3.2"/>
      <sheetName val="CC-3.3"/>
      <sheetName val="CC-4"/>
      <sheetName val="CC-5"/>
      <sheetName val="CC-6"/>
      <sheetName val="SS"/>
      <sheetName val="AA"/>
      <sheetName val="10-1"/>
      <sheetName val="10-2"/>
      <sheetName val="20"/>
      <sheetName val="30 -1"/>
      <sheetName val="50"/>
      <sheetName val="70-1"/>
      <sheetName val="90-1"/>
      <sheetName val="Elect_(3)"/>
      <sheetName val="s006-⑤_(1)"/>
      <sheetName val="vat"/>
      <sheetName val="Control"/>
      <sheetName val="RECY"/>
      <sheetName val="DESP"/>
      <sheetName val="TB_2001_Apr_01"/>
      <sheetName val="8"/>
      <sheetName val="11"/>
      <sheetName val="12"/>
      <sheetName val="15"/>
      <sheetName val="51"/>
      <sheetName val="2"/>
      <sheetName val="A003031"/>
      <sheetName val="FU"/>
      <sheetName val="JUNE1"/>
      <sheetName val="Main"/>
      <sheetName val="111-112"/>
      <sheetName val="Basic_Information"/>
      <sheetName val="MENU-DOP"/>
      <sheetName val="PARAM"/>
      <sheetName val="Act"/>
      <sheetName val="Tickmarks"/>
      <sheetName val="Summary of Adj"/>
      <sheetName val="FAMsia BS"/>
      <sheetName val="Msia PL"/>
      <sheetName val="FAWuxi BS"/>
      <sheetName val="FAMW PL"/>
      <sheetName val="FAMW BS"/>
      <sheetName val="CONSOL MPL"/>
      <sheetName val="FAS MPL"/>
      <sheetName val="FAM MPL"/>
      <sheetName val="FAMW MPL"/>
      <sheetName val="APR"/>
      <sheetName val="AUG"/>
      <sheetName val="FEB"/>
      <sheetName val="JAN"/>
      <sheetName val="JUL"/>
      <sheetName val="JUN"/>
      <sheetName val="MAR"/>
      <sheetName val="MAY"/>
      <sheetName val="PATTERN"/>
      <sheetName val="S03"/>
      <sheetName val="YTD-Actual"/>
      <sheetName val="YTD_Revised"/>
      <sheetName val="グラフデータ"/>
      <sheetName val="RM"/>
      <sheetName val="Credit Processing B'mkg"/>
      <sheetName val="StdEnergy"/>
      <sheetName val="Code"/>
      <sheetName val="รายละเอียด"/>
      <sheetName val="WACC"/>
      <sheetName val="Nominal Accounts"/>
      <sheetName val="SEA"/>
      <sheetName val="รายการกับบริษัทในเครือ "/>
      <sheetName val="DropDown_List"/>
      <sheetName val="P087__Pipe_Line(AUC)"/>
      <sheetName val="07_08_2008"/>
      <sheetName val="Raw_Material"/>
      <sheetName val="BS_ATTACH"/>
      <sheetName val="incom_tax_2005"/>
      <sheetName val="Asset_Balance_12_2012"/>
      <sheetName val="Master Config"/>
      <sheetName val="OIL"/>
      <sheetName val="df_รหัส"/>
      <sheetName val="Booking"/>
      <sheetName val="1. Dynaplast (M)"/>
      <sheetName val="99-107-2"/>
      <sheetName val="99-109-2"/>
      <sheetName val="【English】後半（検査）工程_Jan_Analyse"/>
      <sheetName val="10-1 Media:10-cut"/>
      <sheetName val="LCoduNodu@_x001e__x001e_"/>
      <sheetName val="925"/>
      <sheetName val="Feedmill pur"/>
      <sheetName val="validation"/>
      <sheetName val="SetUp"/>
      <sheetName val="CH-Bud09"/>
      <sheetName val="SH-F"/>
      <sheetName val="SH-G"/>
      <sheetName val="SH-C"/>
      <sheetName val="PO"/>
      <sheetName val="_IBPL00012"/>
      <sheetName val="10-1_Me2"/>
      <sheetName val="Master_Program2"/>
      <sheetName val="Company_TB2"/>
      <sheetName val="Wht_cur2"/>
      <sheetName val="w_op2"/>
      <sheetName val="Link_data-july2"/>
      <sheetName val="Vol__Export2"/>
      <sheetName val="_IB-PL-YTD2"/>
      <sheetName val="163040_LC-TR2"/>
      <sheetName val="Jung_step_down_(60)2"/>
      <sheetName val="SCB_1_-_Current1"/>
      <sheetName val="SCB_2_-_Current1"/>
      <sheetName val="_IB-PL-00-01_SUMMARY1"/>
      <sheetName val="STEEL_UP1"/>
      <sheetName val="DMD_Office"/>
      <sheetName val="ADMIN_OFFICE_(2)"/>
      <sheetName val="Original_2000_Budget"/>
      <sheetName val="Fcst_Depre"/>
      <sheetName val="CODE_G"/>
      <sheetName val="ADJ_-_RATE"/>
      <sheetName val="หน้า_1"/>
      <sheetName val="ＦＲＭ負荷表"/>
      <sheetName val="Code_FC"/>
      <sheetName val="MEAT"/>
      <sheetName val="Selection"/>
      <sheetName val="payment"/>
      <sheetName val="Master Assumptions"/>
      <sheetName val="Office"/>
      <sheetName val="MV"/>
      <sheetName val="Workshop"/>
      <sheetName val="Signage"/>
      <sheetName val="Renovation"/>
      <sheetName val="Computer"/>
      <sheetName val="F&amp;F"/>
      <sheetName val="rt"/>
      <sheetName val="gl"/>
      <sheetName val="Index"/>
      <sheetName val="Dir"/>
      <sheetName val="07上期 連結"/>
      <sheetName val="January"/>
      <sheetName val="RM listing"/>
      <sheetName val="Acc"/>
      <sheetName val="Annx1"/>
      <sheetName val="SUAD"/>
      <sheetName val="FSA"/>
      <sheetName val="M&amp;E"/>
      <sheetName val="Disposal"/>
      <sheetName val="K.Krunch 170g"/>
      <sheetName val="list-direc"/>
      <sheetName val="1990(YA91)"/>
      <sheetName val="1992(YA93)"/>
      <sheetName val="1991(YA92)"/>
      <sheetName val="SMI"/>
      <sheetName val="Criteria"/>
      <sheetName val="Links"/>
      <sheetName val="CBMB- client"/>
      <sheetName val="D"/>
      <sheetName val="E"/>
      <sheetName val="F"/>
      <sheetName val="SMain"/>
      <sheetName val="SProperty"/>
      <sheetName val="Expense Summary"/>
      <sheetName val="Age311299TAS"/>
      <sheetName val="TASintDec00"/>
      <sheetName val="P4DDBFTAS"/>
      <sheetName val=" "/>
      <sheetName val="P Cash Pmts 2003"/>
      <sheetName val="BS ICo 08"/>
      <sheetName val="CRA-Detail"/>
      <sheetName val="Entity Totals"/>
      <sheetName val="A3|1"/>
      <sheetName val="SUM"/>
      <sheetName val="ACEB"/>
      <sheetName val="GLO-P&amp;L"/>
      <sheetName val="Sheet3"/>
      <sheetName val="07上期_連結"/>
      <sheetName val="K_Krunch_170g"/>
      <sheetName val="CBMB-_client"/>
      <sheetName val="Expense_Summary"/>
      <sheetName val="_"/>
      <sheetName val="P_Cash_Pmts_2003"/>
      <sheetName val="BS_ICo_08"/>
      <sheetName val="Entity_Totals"/>
      <sheetName val="RM_listing"/>
      <sheetName val="FF-2"/>
      <sheetName val="EVSC"/>
      <sheetName val="PSEM"/>
      <sheetName val="PSI"/>
      <sheetName val="PSN"/>
      <sheetName val="PSP"/>
      <sheetName val="PST"/>
      <sheetName val="PSVN"/>
      <sheetName val="LCoduNodu@_x001e__x001e___"/>
      <sheetName val="RPT 71-VOLUME DATA-PCI "/>
      <sheetName val="RPT 72-VOLUME DATA-Industry"/>
      <sheetName val="Variables"/>
      <sheetName val="Global"/>
      <sheetName val="Group-Cash Flow"/>
      <sheetName val="TT04"/>
      <sheetName val="Machine2,3'04"/>
      <sheetName val="Reuters"/>
      <sheetName val="P&amp;L Rates Calculation"/>
      <sheetName val="LCoduNodu@__"/>
      <sheetName val="시산표"/>
      <sheetName val="asset HDK&amp;SHK"/>
      <sheetName val="S_03 600 SN _ASPAC_"/>
      <sheetName val="504  150 MJ _ASPAC_"/>
      <sheetName val="Boi"/>
      <sheetName val="Tab-Bs"/>
      <sheetName val="Tab-Is"/>
      <sheetName val="NonBoi"/>
      <sheetName val="LCoduNodu@_x001e__x001e__x0000_"/>
      <sheetName val="มือถือ57กรอกข้อมูล"/>
      <sheetName val="part-local"/>
      <sheetName val="31-12-03"/>
      <sheetName val="E-2 Capital AFE - Carryover"/>
      <sheetName val="COVER"/>
      <sheetName val="Salary raise 2014-Update"/>
      <sheetName val="AA-6_(2)4"/>
      <sheetName val="10-test_(revise)4"/>
      <sheetName val="10-1_Media4"/>
      <sheetName val="10_1_Media4"/>
      <sheetName val="Company_TB3"/>
      <sheetName val="TOP_Carat_2001_;)3"/>
      <sheetName val="Wht_cur3"/>
      <sheetName val="w_op3"/>
      <sheetName val="_IBPL00013"/>
      <sheetName val="10-1_Me3"/>
      <sheetName val="Link_data-july3"/>
      <sheetName val="Master_Program3"/>
      <sheetName val="Vol__Export3"/>
      <sheetName val="_IB-PL-YTD3"/>
      <sheetName val="163040_LC-TR3"/>
      <sheetName val="Jung_step_down_(60)3"/>
      <sheetName val="SCB_1_-_Current2"/>
      <sheetName val="SCB_2_-_Current2"/>
      <sheetName val="_IB-PL-00-01_SUMMARY2"/>
      <sheetName val="incom_tax_20051"/>
      <sheetName val="STEEL_UP2"/>
      <sheetName val="DMD_Office1"/>
      <sheetName val="ADMIN_OFFICE_(2)1"/>
      <sheetName val="Original_2000_Budget1"/>
      <sheetName val="Fcst_Depre1"/>
      <sheetName val="CODE_G1"/>
      <sheetName val="ADJ_-_RATE1"/>
      <sheetName val="หน้า_11"/>
      <sheetName val="10-1_Media:10-cut"/>
      <sheetName val="10-1_2"/>
      <sheetName val="Elect_(3)1"/>
      <sheetName val="s006-⑤_(1)1"/>
      <sheetName val="FX_rates"/>
      <sheetName val="BALANCE_SHEET_1"/>
      <sheetName val="sampling_plan4"/>
      <sheetName val="เงินกู้_MGC1"/>
      <sheetName val="17__Non_consolidated_stock1"/>
      <sheetName val="General_Data1"/>
      <sheetName val="14__Fixed_assets1"/>
      <sheetName val="13__Intangible_assets1"/>
      <sheetName val="CF_Worksheet_3"/>
      <sheetName val="Base_Rental1"/>
      <sheetName val="Test_cost_oversea1"/>
      <sheetName val="10-test_(revis1"/>
      <sheetName val="Account_List1"/>
      <sheetName val="Breakeven_Analysis1"/>
      <sheetName val="M_11"/>
      <sheetName val="Pivot_Aug'01"/>
      <sheetName val="code_cc2"/>
      <sheetName val="0894_PC_from_Andy_Lam2"/>
      <sheetName val="Calculation_PS2"/>
      <sheetName val="Calculation_of_end_rates1"/>
      <sheetName val="new_ccl"/>
      <sheetName val="new_pp"/>
      <sheetName val="Schedule_A_-_REIT_III"/>
      <sheetName val="Trial_Balance2"/>
      <sheetName val="14_9月分"/>
      <sheetName val="TB_SAP1"/>
      <sheetName val="TrialBalance_Q3-2002"/>
      <sheetName val="Safire_AOP1"/>
      <sheetName val="Drawing_Approve1"/>
      <sheetName val="Plan_June_'Weekly"/>
      <sheetName val="L_to_20"/>
      <sheetName val="DropDown_List1"/>
      <sheetName val="07_08_20081"/>
      <sheetName val="P087__Pipe_Line(AUC)1"/>
      <sheetName val="Raw_Material1"/>
      <sheetName val="BS_ATTACH1"/>
      <sheetName val="Asset_Balance_12_20121"/>
      <sheetName val="TB_Worksheet"/>
      <sheetName val="wtb_30_09"/>
      <sheetName val="wtb_30_11"/>
      <sheetName val="tb_Q3'08_(2)"/>
      <sheetName val="tb_Q3'08"/>
      <sheetName val="C-1_1"/>
      <sheetName val="C-2_1"/>
      <sheetName val="C-2_2"/>
      <sheetName val="C-2_3"/>
      <sheetName val="C-2_4"/>
      <sheetName val="C-2_5"/>
      <sheetName val="Deferred_Tax_0608"/>
      <sheetName val="U-1_(2)"/>
      <sheetName val="CC-3_1"/>
      <sheetName val="CC-3_2"/>
      <sheetName val="CC-3_3"/>
      <sheetName val="30_-1"/>
      <sheetName val="Summary_of_Adj"/>
      <sheetName val="FAMsia_BS"/>
      <sheetName val="Msia_PL"/>
      <sheetName val="FAWuxi_BS"/>
      <sheetName val="FAMW_PL"/>
      <sheetName val="FAMW_BS"/>
      <sheetName val="CONSOL_MPL"/>
      <sheetName val="FAS_MPL"/>
      <sheetName val="FAM_MPL"/>
      <sheetName val="FAMW_MPL"/>
      <sheetName val="Credit_Processing_B'mkg"/>
      <sheetName val="Nominal_Accounts"/>
      <sheetName val="รายการกับบริษัทในเครือ_"/>
      <sheetName val="Master_Config"/>
      <sheetName val="1__Dynaplast_(M)"/>
      <sheetName val="Feedmill_pur"/>
      <sheetName val="_????"/>
      <sheetName val="RPT_71-VOLUME_DATA-PCI_"/>
      <sheetName val="RPT_72-VOLUME_DATA-Industry"/>
      <sheetName val="Master_Assumptions"/>
      <sheetName val="asset_HDK&amp;SHK"/>
      <sheetName val="Group-Cash_Flow"/>
      <sheetName val="LCoduNodu@_x005f_x001e__x005f_x001e__x005f_x0000_"/>
      <sheetName val="_x005f_x0008_"/>
      <sheetName val="LCoduNodu@_x005f_x001e__x005f_x001e___"/>
      <sheetName val=" จันทร์"/>
      <sheetName val="หลักการทำ"/>
      <sheetName val="รายชื่อลูกหนี้"/>
      <sheetName val="ชพ"/>
      <sheetName val="FCT"/>
      <sheetName val="[TOP_Carat_2001 ;).xls]10-1 Med"/>
      <sheetName val="07上期_連結1"/>
      <sheetName val="RM_listing1"/>
      <sheetName val="K_Krunch_170g1"/>
      <sheetName val="CBMB-_client1"/>
      <sheetName val="Expense_Summary1"/>
      <sheetName val="_1"/>
      <sheetName val="P_Cash_Pmts_20031"/>
      <sheetName val="BS_ICo_081"/>
      <sheetName val="Entity_Totals1"/>
      <sheetName val="07上期_連結2"/>
      <sheetName val="RM_listing2"/>
      <sheetName val="K_Krunch_170g2"/>
      <sheetName val="CBMB-_client2"/>
      <sheetName val="Expense_Summary2"/>
      <sheetName val="_2"/>
      <sheetName val="P_Cash_Pmts_20032"/>
      <sheetName val="BS_ICo_082"/>
      <sheetName val="Entity_Totals2"/>
      <sheetName val="Currency"/>
      <sheetName val="u-7"/>
      <sheetName val="STart"/>
      <sheetName val="Non-Statistical Sampling Master"/>
      <sheetName val="Two Step Revenue Testing Master"/>
      <sheetName val="Global Data"/>
      <sheetName val="New Co Sum"/>
      <sheetName val="TPS"/>
      <sheetName val="OP-SUP"/>
      <sheetName val="TGT1"/>
      <sheetName val="รหัสอำเภอ"/>
      <sheetName val=" Code -สิทธิรักษาพยาบาล1-9-53"/>
      <sheetName val="Salary  StructureBK. 20-12- (2)"/>
      <sheetName val="Dora"/>
      <sheetName val="BUILD95"/>
      <sheetName val="Cost Centres"/>
      <sheetName val="Direct Non-Payroll"/>
      <sheetName val="acc.depre-report-old"/>
      <sheetName val="Balance Sheet"/>
      <sheetName val="Statement of Income "/>
      <sheetName val="historical rate"/>
      <sheetName val="ELIMINATE"/>
      <sheetName val="P&amp;L(LENDER)"/>
      <sheetName val="BS(LENDER)"/>
      <sheetName val="RATIO"/>
      <sheetName val="DETAIL RATIO"/>
      <sheetName val="S_03_600_SN__ASPAC_"/>
      <sheetName val="504__150_MJ__ASPAC_"/>
      <sheetName val="E-2_Capital_AFE_-_Carryover"/>
      <sheetName val="P&amp;L_Rates_Calculation"/>
      <sheetName val="_จันทร์"/>
      <sheetName val="tp"/>
      <sheetName val="[TOP_Carat_2001 ;).xls]10_1_M_2"/>
      <sheetName val="[TOP_Carat_2001 ;).xls]10_1_M_3"/>
      <sheetName val="Recon 057"/>
      <sheetName val="Recon 292"/>
      <sheetName val="Equity Rec."/>
      <sheetName val="Settings"/>
      <sheetName val="Summary maya"/>
      <sheetName val="0.50+1.00 dai75"/>
      <sheetName val="0.00 -1.00 dai75"/>
      <sheetName val="0.00 dai75"/>
      <sheetName val="-1.25-1.50 dai 75"/>
      <sheetName val="-3.00 Dai75"/>
      <sheetName val="-1.75-0.50 Dai75"/>
      <sheetName val="-5.00 Dai75"/>
      <sheetName val="+1.00 Dai75"/>
      <sheetName val="+0.00-2.00 Dai75"/>
      <sheetName val="+1.75+0.75 Dai75 "/>
      <sheetName val="-3.75-0.50 Dai75  "/>
      <sheetName val="+2.75+0.50 Dai70"/>
      <sheetName val="+4.00+0.00 dai70"/>
      <sheetName val="AC "/>
      <sheetName val="65HL BC200 T2"/>
      <sheetName val="[TOP_Carat_2001 ;).xls]10_1_M_4"/>
      <sheetName val="[TOP_Carat_2001 ;).xls]10_1_M_5"/>
      <sheetName val="Exp-Key"/>
      <sheetName val="K-4A"/>
      <sheetName val="K-4C"/>
      <sheetName val="K-4K"/>
      <sheetName val="K-4L"/>
      <sheetName val="K-4F"/>
      <sheetName val="K-4I"/>
      <sheetName val="K-4H"/>
      <sheetName val="K-4D"/>
      <sheetName val="K-4E"/>
      <sheetName val="K-4B"/>
      <sheetName val="K-4J"/>
      <sheetName val="10_1 Media_10_cut"/>
      <sheetName val="Pivot Dump Feb03"/>
      <sheetName val="Rate"/>
      <sheetName val="Steuerung"/>
      <sheetName val="2.Conso"/>
      <sheetName val="8.1|Invest in Equity"/>
      <sheetName val="RamesesParm"/>
      <sheetName val="RG and SG - Stmt"/>
      <sheetName val="BASE"/>
      <sheetName val="10-1 Media_10-cut"/>
      <sheetName val="10-1_Media5"/>
      <sheetName val="AA-6_(2)5"/>
      <sheetName val="10-test_(revise)5"/>
      <sheetName val="_IBPL00014"/>
      <sheetName val="10-1_Me4"/>
      <sheetName val="10_1_Media5"/>
      <sheetName val="Master_Program4"/>
      <sheetName val="163040_LC-TR4"/>
      <sheetName val="Company_TB4"/>
      <sheetName val="TOP_Carat_2001_;)4"/>
      <sheetName val="Vol__Export4"/>
      <sheetName val="Wht_cur4"/>
      <sheetName val="w_op4"/>
      <sheetName val="Link_data-july4"/>
      <sheetName val="SCB_1_-_Current3"/>
      <sheetName val="SCB_2_-_Current3"/>
      <sheetName val="Jung_step_down_(60)4"/>
      <sheetName val="_IB-PL-00-01_SUMMARY3"/>
      <sheetName val="_IB-PL-YTD4"/>
      <sheetName val="STEEL_UP3"/>
      <sheetName val="incom_tax_20052"/>
      <sheetName val="DMD_Office2"/>
      <sheetName val="ADMIN_OFFICE_(2)2"/>
      <sheetName val="Fcst_Depre2"/>
      <sheetName val="Original_2000_Budget2"/>
      <sheetName val="CODE_G2"/>
      <sheetName val="หน้า_12"/>
      <sheetName val="ADJ_-_RATE2"/>
      <sheetName val="10-1_3"/>
      <sheetName val="10-1_Media:10-cut1"/>
      <sheetName val="Elect_(3)2"/>
      <sheetName val="s006-⑤_(1)2"/>
      <sheetName val="FX_rates1"/>
      <sheetName val="BALANCE_SHEET_2"/>
      <sheetName val="sampling_plan5"/>
      <sheetName val="เงินกู้_MGC2"/>
      <sheetName val="17__Non_consolidated_stock2"/>
      <sheetName val="General_Data2"/>
      <sheetName val="14__Fixed_assets2"/>
      <sheetName val="13__Intangible_assets2"/>
      <sheetName val="CF_Worksheet_4"/>
      <sheetName val="Base_Rental2"/>
      <sheetName val="Test_cost_oversea2"/>
      <sheetName val="10-test_(revis2"/>
      <sheetName val="Account_List2"/>
      <sheetName val="Breakeven_Analysis2"/>
      <sheetName val="M_12"/>
      <sheetName val="Pivot_Aug'011"/>
      <sheetName val="code_cc3"/>
      <sheetName val="0894_PC_from_Andy_Lam3"/>
      <sheetName val="Calculation_PS3"/>
      <sheetName val="Calculation_of_end_rates2"/>
      <sheetName val="new_ccl1"/>
      <sheetName val="new_pp1"/>
      <sheetName val="Schedule_A_-_REIT_III1"/>
      <sheetName val="Trial_Balance3"/>
      <sheetName val="14_9月分1"/>
      <sheetName val="TB_SAP2"/>
      <sheetName val="TrialBalance_Q3-20021"/>
      <sheetName val="Safire_AOP2"/>
      <sheetName val="Drawing_Approve2"/>
      <sheetName val="Plan_June_'Weekly1"/>
      <sheetName val="L_to_201"/>
      <sheetName val="DropDown_List2"/>
      <sheetName val="07_08_20082"/>
      <sheetName val="P087__Pipe_Line(AUC)2"/>
      <sheetName val="Raw_Material2"/>
      <sheetName val="BS_ATTACH2"/>
      <sheetName val="Asset_Balance_12_20122"/>
      <sheetName val="TB_Worksheet1"/>
      <sheetName val="wtb_30_091"/>
      <sheetName val="wtb_30_111"/>
      <sheetName val="tb_Q3'08_(2)1"/>
      <sheetName val="tb_Q3'081"/>
      <sheetName val="C-1_11"/>
      <sheetName val="C-2_11"/>
      <sheetName val="C-2_21"/>
      <sheetName val="C-2_31"/>
      <sheetName val="C-2_41"/>
      <sheetName val="C-2_51"/>
      <sheetName val="Deferred_Tax_06081"/>
      <sheetName val="U-1_(2)1"/>
      <sheetName val="CC-3_11"/>
      <sheetName val="CC-3_21"/>
      <sheetName val="CC-3_31"/>
      <sheetName val="30_-11"/>
      <sheetName val="Summary_of_Adj1"/>
      <sheetName val="FAMsia_BS1"/>
      <sheetName val="Msia_PL1"/>
      <sheetName val="FAWuxi_BS1"/>
      <sheetName val="FAMW_PL1"/>
      <sheetName val="FAMW_BS1"/>
      <sheetName val="CONSOL_MPL1"/>
      <sheetName val="FAS_MPL1"/>
      <sheetName val="FAM_MPL1"/>
      <sheetName val="FAMW_MPL1"/>
      <sheetName val="Credit_Processing_B'mkg1"/>
      <sheetName val="Nominal_Accounts1"/>
      <sheetName val="รายการกับบริษัทในเครือ_1"/>
      <sheetName val="Master_Config1"/>
      <sheetName val="1__Dynaplast_(M)1"/>
      <sheetName val="Feedmill_pur1"/>
      <sheetName val="_????1"/>
      <sheetName val="RPT_71-VOLUME_DATA-PCI_1"/>
      <sheetName val="RPT_72-VOLUME_DATA-Industry1"/>
      <sheetName val="Master_Assumptions1"/>
      <sheetName val="Group-Cash_Flow1"/>
      <sheetName val="07上期_連結3"/>
      <sheetName val="RM_listing3"/>
      <sheetName val="K_Krunch_170g3"/>
      <sheetName val="CBMB-_client3"/>
      <sheetName val="Expense_Summary3"/>
      <sheetName val="_3"/>
      <sheetName val="P_Cash_Pmts_20033"/>
      <sheetName val="BS_ICo_083"/>
      <sheetName val="Entity_Totals3"/>
      <sheetName val="asset_HDK&amp;SHK1"/>
      <sheetName val="Salary_raise_2014-Update"/>
      <sheetName val="New_Co_Sum"/>
      <sheetName val="[TOP_Carat_2001_;)_xls]10-1_Med"/>
      <sheetName val="_Code_-สิทธิรักษาพยาบาล1-9-53"/>
      <sheetName val="Salary__StructureBK__20-12-_(2)"/>
      <sheetName val="Daten"/>
      <sheetName val="QTY &amp; AMT"/>
      <sheetName val="10_1 Media:10_cut"/>
      <sheetName val="Summary"/>
      <sheetName val="Master"/>
      <sheetName val="CDT coating,salvage was"/>
      <sheetName val="TB Dec 08"/>
      <sheetName val="Indicator"/>
      <sheetName val="Formulas"/>
      <sheetName val="43"/>
      <sheetName val="MAT Separate"/>
      <sheetName val="TB-SLP-Q'2-04p"/>
      <sheetName val="BASIS"/>
    </sheetNames>
    <sheetDataSet>
      <sheetData sheetId="0">
        <row r="1">
          <cell r="A1" t="str">
            <v>CARAT MEDIA SERVICES (THAILAND) CO., LTD.</v>
          </cell>
        </row>
      </sheetData>
      <sheetData sheetId="1">
        <row r="1">
          <cell r="A1" t="str">
            <v>CARAT MEDIA SERVICES (THAILAND) CO., LTD.</v>
          </cell>
        </row>
      </sheetData>
      <sheetData sheetId="2">
        <row r="1">
          <cell r="A1" t="str">
            <v>CARAT MEDIA SERVICES (THAILAND) CO., LTD.</v>
          </cell>
        </row>
      </sheetData>
      <sheetData sheetId="3">
        <row r="1">
          <cell r="A1" t="str">
            <v>CARAT MEDIA SERVICES (THAILAND) CO., LTD.</v>
          </cell>
        </row>
      </sheetData>
      <sheetData sheetId="4">
        <row r="1">
          <cell r="A1" t="str">
            <v>CARAT MEDIA SERVICES (THAILAND) CO., LTD.</v>
          </cell>
        </row>
      </sheetData>
      <sheetData sheetId="5">
        <row r="1">
          <cell r="A1" t="str">
            <v>CARAT MEDIA SERVICES (THAILAND) CO., LTD.</v>
          </cell>
        </row>
      </sheetData>
      <sheetData sheetId="6">
        <row r="1">
          <cell r="A1" t="str">
            <v>CARAT MEDIA SERVICES (THAILAND) CO., LTD.</v>
          </cell>
        </row>
      </sheetData>
      <sheetData sheetId="7">
        <row r="1">
          <cell r="A1" t="str">
            <v>CARAT MEDIA SERVICES (THAILAND) CO., LTD.</v>
          </cell>
        </row>
      </sheetData>
      <sheetData sheetId="8">
        <row r="1">
          <cell r="A1" t="str">
            <v>CARAT MEDIA SERVICES (THAILAND) CO., LTD.</v>
          </cell>
        </row>
      </sheetData>
      <sheetData sheetId="9">
        <row r="1">
          <cell r="A1" t="str">
            <v>CARAT MEDIA SERVICES (THAILAND) CO., LTD.</v>
          </cell>
        </row>
      </sheetData>
      <sheetData sheetId="10">
        <row r="1">
          <cell r="A1" t="str">
            <v>CARAT MEDIA SERVICES (THAILAND) CO., LTD.</v>
          </cell>
        </row>
      </sheetData>
      <sheetData sheetId="11">
        <row r="1">
          <cell r="A1" t="str">
            <v>CARAT MEDIA SERVICES (THAILAND) CO., LTD.</v>
          </cell>
        </row>
      </sheetData>
      <sheetData sheetId="12">
        <row r="1">
          <cell r="A1" t="str">
            <v>CARAT MEDIA SERVICES (THAILAND) CO., LTD.</v>
          </cell>
        </row>
      </sheetData>
      <sheetData sheetId="13">
        <row r="1">
          <cell r="A1" t="str">
            <v>CARAT MEDIA SERVICES (THAILAND) CO., LTD.</v>
          </cell>
        </row>
      </sheetData>
      <sheetData sheetId="14">
        <row r="1">
          <cell r="A1" t="str">
            <v>CARAT MEDIA SERVICES (THAILAND) CO., LTD.</v>
          </cell>
        </row>
      </sheetData>
      <sheetData sheetId="15">
        <row r="1">
          <cell r="A1" t="str">
            <v>CARAT MEDIA SERVICES (THAILAND) CO., LTD.</v>
          </cell>
        </row>
      </sheetData>
      <sheetData sheetId="16">
        <row r="1">
          <cell r="A1" t="str">
            <v>CARAT MEDIA SERVICES (THAILAND) CO., LTD.</v>
          </cell>
        </row>
      </sheetData>
      <sheetData sheetId="17">
        <row r="1">
          <cell r="A1" t="str">
            <v>CARAT MEDIA SERVICES (THAILAND) CO., LTD.</v>
          </cell>
        </row>
      </sheetData>
      <sheetData sheetId="18">
        <row r="1">
          <cell r="A1" t="str">
            <v>CARAT MEDIA SERVICES (THAILAND) CO., LTD.</v>
          </cell>
        </row>
      </sheetData>
      <sheetData sheetId="19">
        <row r="1">
          <cell r="A1" t="str">
            <v>CARAT MEDIA SERVICES (THAILAND) CO., LTD.</v>
          </cell>
        </row>
      </sheetData>
      <sheetData sheetId="20">
        <row r="1">
          <cell r="A1" t="str">
            <v>CARAT MEDIA SERVICES (THAILAND) CO., LTD.</v>
          </cell>
        </row>
      </sheetData>
      <sheetData sheetId="21">
        <row r="1">
          <cell r="A1" t="str">
            <v>CARAT MEDIA SERVICES (THAILAND) CO., LTD.</v>
          </cell>
        </row>
      </sheetData>
      <sheetData sheetId="22">
        <row r="1">
          <cell r="A1" t="str">
            <v>CARAT MEDIA SERVICES (THAILAND) CO., LTD.</v>
          </cell>
        </row>
      </sheetData>
      <sheetData sheetId="23">
        <row r="1">
          <cell r="A1" t="str">
            <v>CARAT MEDIA SERVICES (THAILAND) CO., LTD.</v>
          </cell>
        </row>
      </sheetData>
      <sheetData sheetId="24" refreshError="1">
        <row r="1">
          <cell r="A1" t="str">
            <v>CARAT MEDIA SERVICES (THAILAND) CO., LTD.</v>
          </cell>
        </row>
        <row r="2">
          <cell r="A2" t="str">
            <v>12.31.01</v>
          </cell>
        </row>
        <row r="3">
          <cell r="A3" t="str">
            <v>MEDIA ANALYTICAL REVIEW</v>
          </cell>
          <cell r="C3" t="str">
            <v xml:space="preserve">Select job sheet from sales report </v>
          </cell>
        </row>
        <row r="5">
          <cell r="A5" t="str">
            <v xml:space="preserve">Customers' name </v>
          </cell>
          <cell r="B5" t="str">
            <v>Carat Media Service</v>
          </cell>
          <cell r="C5" t="str">
            <v>Cost</v>
          </cell>
          <cell r="D5" t="str">
            <v>Sale</v>
          </cell>
          <cell r="E5" t="str">
            <v>Gross Profit(%)</v>
          </cell>
          <cell r="F5" t="str">
            <v>Cost amount</v>
          </cell>
          <cell r="G5" t="str">
            <v>Handling charge</v>
          </cell>
          <cell r="H5" t="str">
            <v>%</v>
          </cell>
          <cell r="I5" t="str">
            <v>A</v>
          </cell>
          <cell r="J5" t="str">
            <v>B</v>
          </cell>
          <cell r="K5" t="str">
            <v>C</v>
          </cell>
          <cell r="L5" t="str">
            <v>Remark</v>
          </cell>
        </row>
      </sheetData>
      <sheetData sheetId="25" refreshError="1">
        <row r="1">
          <cell r="A1" t="str">
            <v>CARAT MEDIA SERVICES (THAILAND) CO., LTD.</v>
          </cell>
        </row>
        <row r="2">
          <cell r="A2" t="str">
            <v>12.31.01</v>
          </cell>
        </row>
        <row r="3">
          <cell r="A3" t="str">
            <v>CUT-OFF SALE TEST</v>
          </cell>
          <cell r="C3" t="str">
            <v xml:space="preserve">Select job sheet from sales report </v>
          </cell>
        </row>
        <row r="5">
          <cell r="A5" t="str">
            <v>No.</v>
          </cell>
          <cell r="B5" t="str">
            <v xml:space="preserve">Customers' name </v>
          </cell>
          <cell r="D5" t="str">
            <v>Job sheet No.</v>
          </cell>
          <cell r="E5" t="str">
            <v>Sale amount</v>
          </cell>
          <cell r="F5" t="str">
            <v>Cost amount</v>
          </cell>
          <cell r="G5" t="str">
            <v>Handling charge</v>
          </cell>
          <cell r="H5" t="str">
            <v>%</v>
          </cell>
          <cell r="I5" t="str">
            <v>A</v>
          </cell>
          <cell r="J5" t="str">
            <v>B</v>
          </cell>
          <cell r="K5" t="str">
            <v>C</v>
          </cell>
          <cell r="L5" t="str">
            <v>Remark</v>
          </cell>
        </row>
      </sheetData>
      <sheetData sheetId="26"/>
      <sheetData sheetId="27">
        <row r="1">
          <cell r="A1" t="str">
            <v>CARAT MEDIA SERVICES (THAILAND) CO., LTD.</v>
          </cell>
        </row>
      </sheetData>
      <sheetData sheetId="28"/>
      <sheetData sheetId="29">
        <row r="1">
          <cell r="A1" t="str">
            <v>CARAT MEDIA SERVICES (THAILAND) CO., LTD.</v>
          </cell>
        </row>
      </sheetData>
      <sheetData sheetId="30"/>
      <sheetData sheetId="31">
        <row r="1">
          <cell r="A1" t="str">
            <v>CARAT MEDIA SERVICES (THAILAND) CO., LTD.</v>
          </cell>
        </row>
      </sheetData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>
        <row r="1">
          <cell r="A1" t="str">
            <v>CARAT MEDIA SERVICES (THAILAND) CO., LTD.</v>
          </cell>
        </row>
      </sheetData>
      <sheetData sheetId="491">
        <row r="1">
          <cell r="A1" t="str">
            <v>CARAT MEDIA SERVICES (THAILAND) CO., LTD.</v>
          </cell>
        </row>
      </sheetData>
      <sheetData sheetId="492">
        <row r="1">
          <cell r="A1" t="str">
            <v>CARAT MEDIA SERVICES (THAILAND) CO., LTD.</v>
          </cell>
        </row>
      </sheetData>
      <sheetData sheetId="493">
        <row r="1">
          <cell r="A1" t="str">
            <v>CARAT MEDIA SERVICES (THAILAND) CO., LTD.</v>
          </cell>
        </row>
      </sheetData>
      <sheetData sheetId="494">
        <row r="1">
          <cell r="A1" t="str">
            <v>CARAT MEDIA SERVICES (THAILAND) CO., LTD.</v>
          </cell>
        </row>
      </sheetData>
      <sheetData sheetId="495">
        <row r="1">
          <cell r="A1" t="str">
            <v>CARAT MEDIA SERVICES (THAILAND) CO., LTD.</v>
          </cell>
        </row>
      </sheetData>
      <sheetData sheetId="496">
        <row r="1">
          <cell r="A1" t="str">
            <v>CARAT MEDIA SERVICES (THAILAND) CO., LTD.</v>
          </cell>
        </row>
      </sheetData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>
        <row r="1">
          <cell r="A1" t="str">
            <v>CARAT MEDIA SERVICES (THAILAND) CO., LTD.</v>
          </cell>
        </row>
      </sheetData>
      <sheetData sheetId="509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>
        <row r="1">
          <cell r="A1" t="str">
            <v>CARAT MEDIA SERVICES (THAILAND) CO., LTD.</v>
          </cell>
        </row>
      </sheetData>
      <sheetData sheetId="538">
        <row r="1">
          <cell r="A1" t="str">
            <v>CARAT MEDIA SERVICES (THAILAND) CO., LTD.</v>
          </cell>
        </row>
      </sheetData>
      <sheetData sheetId="539">
        <row r="1">
          <cell r="A1" t="str">
            <v>CARAT MEDIA SERVICES (THAILAND) CO., LTD.</v>
          </cell>
        </row>
      </sheetData>
      <sheetData sheetId="540"/>
      <sheetData sheetId="541"/>
      <sheetData sheetId="542"/>
      <sheetData sheetId="543"/>
      <sheetData sheetId="544"/>
      <sheetData sheetId="545">
        <row r="1">
          <cell r="A1" t="str">
            <v>CARAT MEDIA SERVICES (THAILAND) CO., LTD.</v>
          </cell>
        </row>
      </sheetData>
      <sheetData sheetId="546">
        <row r="1">
          <cell r="A1" t="str">
            <v>CARAT MEDIA SERVICES (THAILAND) CO., LTD.</v>
          </cell>
        </row>
      </sheetData>
      <sheetData sheetId="547">
        <row r="1">
          <cell r="A1" t="str">
            <v>CARAT MEDIA SERVICES (THAILAND) CO., LTD.</v>
          </cell>
        </row>
      </sheetData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>
        <row r="1">
          <cell r="A1" t="str">
            <v>CARAT MEDIA SERVICES (THAILAND) CO., LTD.</v>
          </cell>
        </row>
      </sheetData>
      <sheetData sheetId="582">
        <row r="1">
          <cell r="A1" t="str">
            <v>CARAT MEDIA SERVICES (THAILAND) CO., LTD.</v>
          </cell>
        </row>
      </sheetData>
      <sheetData sheetId="583">
        <row r="1">
          <cell r="A1" t="str">
            <v>CARAT MEDIA SERVICES (THAILAND) CO., LTD.</v>
          </cell>
        </row>
      </sheetData>
      <sheetData sheetId="584">
        <row r="1">
          <cell r="A1" t="str">
            <v>CARAT MEDIA SERVICES (THAILAND) CO., LTD.</v>
          </cell>
        </row>
      </sheetData>
      <sheetData sheetId="585">
        <row r="1">
          <cell r="A1" t="str">
            <v>CARAT MEDIA SERVICES (THAILAND) CO., LTD.</v>
          </cell>
        </row>
      </sheetData>
      <sheetData sheetId="586">
        <row r="1">
          <cell r="A1" t="str">
            <v>CARAT MEDIA SERVICES (THAILAND) CO., LTD.</v>
          </cell>
        </row>
      </sheetData>
      <sheetData sheetId="587">
        <row r="1">
          <cell r="A1" t="str">
            <v>CARAT MEDIA SERVICES (THAILAND) CO., LTD.</v>
          </cell>
        </row>
      </sheetData>
      <sheetData sheetId="588">
        <row r="1">
          <cell r="A1" t="str">
            <v>CARAT MEDIA SERVICES (THAILAND) CO., LTD.</v>
          </cell>
        </row>
      </sheetData>
      <sheetData sheetId="589">
        <row r="1">
          <cell r="A1" t="str">
            <v>CARAT MEDIA SERVICES (THAILAND) CO., LTD.</v>
          </cell>
        </row>
      </sheetData>
      <sheetData sheetId="590">
        <row r="1">
          <cell r="A1" t="str">
            <v>CARAT MEDIA SERVICES (THAILAND) CO., LTD.</v>
          </cell>
        </row>
      </sheetData>
      <sheetData sheetId="591">
        <row r="1">
          <cell r="A1" t="str">
            <v>CARAT MEDIA SERVICES (THAILAND) CO., LTD.</v>
          </cell>
        </row>
      </sheetData>
      <sheetData sheetId="592">
        <row r="1">
          <cell r="A1" t="str">
            <v>CARAT MEDIA SERVICES (THAILAND) CO., LTD.</v>
          </cell>
        </row>
      </sheetData>
      <sheetData sheetId="593">
        <row r="1">
          <cell r="A1" t="str">
            <v>CARAT MEDIA SERVICES (THAILAND) CO., LTD.</v>
          </cell>
        </row>
      </sheetData>
      <sheetData sheetId="594">
        <row r="1">
          <cell r="A1" t="str">
            <v>CARAT MEDIA SERVICES (THAILAND) CO., LTD.</v>
          </cell>
        </row>
      </sheetData>
      <sheetData sheetId="595">
        <row r="1">
          <cell r="A1" t="str">
            <v>CARAT MEDIA SERVICES (THAILAND) CO., LTD.</v>
          </cell>
        </row>
      </sheetData>
      <sheetData sheetId="596">
        <row r="1">
          <cell r="A1" t="str">
            <v>CARAT MEDIA SERVICES (THAILAND) CO., LTD.</v>
          </cell>
        </row>
      </sheetData>
      <sheetData sheetId="597">
        <row r="1">
          <cell r="A1" t="str">
            <v>CARAT MEDIA SERVICES (THAILAND) CO., LTD.</v>
          </cell>
        </row>
      </sheetData>
      <sheetData sheetId="598">
        <row r="1">
          <cell r="A1" t="str">
            <v>CARAT MEDIA SERVICES (THAILAND) CO., LTD.</v>
          </cell>
        </row>
      </sheetData>
      <sheetData sheetId="599" refreshError="1"/>
      <sheetData sheetId="600" refreshError="1"/>
      <sheetData sheetId="601" refreshError="1"/>
      <sheetData sheetId="602"/>
      <sheetData sheetId="603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 refreshError="1"/>
      <sheetData sheetId="748" refreshError="1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>
        <row r="1">
          <cell r="A1" t="str">
            <v>CARAT MEDIA SERVICES (THAILAND) CO., LTD.</v>
          </cell>
        </row>
      </sheetData>
      <sheetData sheetId="795">
        <row r="1">
          <cell r="A1" t="str">
            <v>CARAT MEDIA SERVICES (THAILAND) CO., LTD.</v>
          </cell>
        </row>
      </sheetData>
      <sheetData sheetId="796">
        <row r="1">
          <cell r="A1" t="str">
            <v>CARAT MEDIA SERVICES (THAILAND) CO., LTD.</v>
          </cell>
        </row>
      </sheetData>
      <sheetData sheetId="797"/>
      <sheetData sheetId="798"/>
      <sheetData sheetId="799">
        <row r="1">
          <cell r="A1" t="str">
            <v>CARAT MEDIA SERVICES (THAILAND) CO., LTD.</v>
          </cell>
        </row>
      </sheetData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G"/>
      <sheetName val="FG(B)"/>
      <sheetName val="wip"/>
      <sheetName val="RM"/>
      <sheetName val="part-local"/>
      <sheetName val="LOCAL(B)"/>
      <sheetName val="part-import"/>
      <sheetName val="part_local"/>
      <sheetName val="part_import"/>
      <sheetName val="MSRV0349-KPMG-Stock-4.8.06"/>
      <sheetName val="10-1 Media"/>
      <sheetName val="10-cut"/>
      <sheetName val="県別ﾏﾙﾁ"/>
      <sheetName val="M_Main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Y175"/>
  <sheetViews>
    <sheetView showGridLines="0" tabSelected="1" view="pageBreakPreview" zoomScaleNormal="70" zoomScaleSheetLayoutView="100" workbookViewId="0">
      <selection activeCell="Q138" sqref="Q138"/>
    </sheetView>
  </sheetViews>
  <sheetFormatPr defaultColWidth="9.125" defaultRowHeight="23.25" customHeight="1"/>
  <cols>
    <col min="1" max="1" width="50.25" style="51" customWidth="1"/>
    <col min="2" max="2" width="9.125" style="51" customWidth="1"/>
    <col min="3" max="3" width="14" style="51" customWidth="1"/>
    <col min="4" max="4" width="0.875" style="51" customWidth="1"/>
    <col min="5" max="5" width="14.125" style="51" customWidth="1"/>
    <col min="6" max="6" width="0.875" style="51" customWidth="1"/>
    <col min="7" max="7" width="14.125" style="51" customWidth="1"/>
    <col min="8" max="8" width="0.875" style="51" customWidth="1"/>
    <col min="9" max="9" width="14.25" style="51" customWidth="1"/>
    <col min="10" max="10" width="21.125" style="17" bestFit="1" customWidth="1"/>
    <col min="11" max="11" width="1.375" style="17" customWidth="1"/>
    <col min="12" max="12" width="19.375" style="63" customWidth="1"/>
    <col min="13" max="13" width="1.375" style="17" customWidth="1"/>
    <col min="14" max="14" width="19.375" style="17" customWidth="1"/>
    <col min="15" max="15" width="1.375" style="17" customWidth="1"/>
    <col min="16" max="16" width="19.375" style="17" customWidth="1"/>
    <col min="17" max="17" width="14.125" style="51" bestFit="1" customWidth="1"/>
    <col min="18" max="19" width="9.125" style="51"/>
    <col min="20" max="20" width="16.875" style="17" bestFit="1" customWidth="1"/>
    <col min="21" max="21" width="1.375" style="17" customWidth="1"/>
    <col min="22" max="22" width="16.875" style="17" bestFit="1" customWidth="1"/>
    <col min="23" max="23" width="1.375" style="17" customWidth="1"/>
    <col min="24" max="24" width="15.125" style="17" bestFit="1" customWidth="1"/>
    <col min="25" max="25" width="14.125" style="51" bestFit="1" customWidth="1"/>
    <col min="26" max="16384" width="9.125" style="51"/>
  </cols>
  <sheetData>
    <row r="1" spans="1:21" ht="23.25" customHeight="1">
      <c r="A1" s="62" t="s">
        <v>0</v>
      </c>
    </row>
    <row r="2" spans="1:21" ht="23.25" customHeight="1">
      <c r="A2" s="62" t="s">
        <v>198</v>
      </c>
    </row>
    <row r="3" spans="1:21" ht="23.25" hidden="1" customHeight="1">
      <c r="A3" s="62" t="s">
        <v>2</v>
      </c>
    </row>
    <row r="4" spans="1:21" ht="23.25" customHeight="1">
      <c r="A4" s="64"/>
    </row>
    <row r="5" spans="1:21" ht="23.25" customHeight="1">
      <c r="A5" s="64"/>
      <c r="B5" s="169"/>
      <c r="C5" s="204" t="s">
        <v>3</v>
      </c>
      <c r="D5" s="204"/>
      <c r="E5" s="204"/>
      <c r="F5" s="167"/>
      <c r="G5" s="204" t="s">
        <v>4</v>
      </c>
      <c r="H5" s="204"/>
      <c r="I5" s="204"/>
    </row>
    <row r="6" spans="1:21" ht="23.25" customHeight="1">
      <c r="A6" s="64"/>
      <c r="B6" s="169"/>
      <c r="C6" s="205" t="s">
        <v>5</v>
      </c>
      <c r="D6" s="205"/>
      <c r="E6" s="205"/>
      <c r="F6" s="65"/>
      <c r="G6" s="205" t="s">
        <v>5</v>
      </c>
      <c r="H6" s="205"/>
      <c r="I6" s="205"/>
    </row>
    <row r="7" spans="1:21" ht="23.25" customHeight="1">
      <c r="A7" s="62" t="s">
        <v>6</v>
      </c>
      <c r="B7" s="166" t="s">
        <v>7</v>
      </c>
      <c r="C7" s="169">
        <v>2567</v>
      </c>
      <c r="D7" s="169"/>
      <c r="E7" s="169">
        <v>2566</v>
      </c>
      <c r="F7" s="169"/>
      <c r="G7" s="169">
        <v>2567</v>
      </c>
      <c r="H7" s="169"/>
      <c r="I7" s="169">
        <v>2566</v>
      </c>
    </row>
    <row r="8" spans="1:21" ht="23.25" customHeight="1">
      <c r="A8" s="66"/>
      <c r="B8" s="169"/>
      <c r="C8" s="206" t="s">
        <v>8</v>
      </c>
      <c r="D8" s="206"/>
      <c r="E8" s="206"/>
      <c r="F8" s="206"/>
      <c r="G8" s="206"/>
      <c r="H8" s="206"/>
      <c r="I8" s="206"/>
    </row>
    <row r="9" spans="1:21" ht="23.25" customHeight="1">
      <c r="A9" s="67" t="s">
        <v>9</v>
      </c>
      <c r="B9" s="166"/>
    </row>
    <row r="10" spans="1:21" ht="23.25" customHeight="1">
      <c r="A10" s="51" t="s">
        <v>10</v>
      </c>
      <c r="B10" s="166">
        <v>5</v>
      </c>
      <c r="C10" s="44">
        <v>1275591723</v>
      </c>
      <c r="D10" s="44"/>
      <c r="E10" s="44">
        <v>457481246</v>
      </c>
      <c r="F10" s="44"/>
      <c r="G10" s="44">
        <v>695708951</v>
      </c>
      <c r="H10" s="44"/>
      <c r="I10" s="44">
        <v>294319982</v>
      </c>
    </row>
    <row r="11" spans="1:21" ht="23.25" customHeight="1">
      <c r="A11" s="51" t="s">
        <v>11</v>
      </c>
      <c r="B11" s="166">
        <v>22</v>
      </c>
      <c r="C11" s="44">
        <v>2015531004</v>
      </c>
      <c r="D11" s="44"/>
      <c r="E11" s="44">
        <v>2785236253</v>
      </c>
      <c r="F11" s="44"/>
      <c r="G11" s="44">
        <v>541169659</v>
      </c>
      <c r="H11" s="44"/>
      <c r="I11" s="44">
        <v>930171251</v>
      </c>
    </row>
    <row r="12" spans="1:21" ht="23.25" hidden="1" customHeight="1">
      <c r="A12" s="51" t="s">
        <v>12</v>
      </c>
      <c r="B12" s="166"/>
      <c r="C12" s="44"/>
      <c r="D12" s="44"/>
      <c r="E12" s="44"/>
      <c r="F12" s="44"/>
      <c r="G12" s="44"/>
      <c r="H12" s="44"/>
      <c r="I12" s="44"/>
      <c r="K12" s="68"/>
      <c r="M12" s="68"/>
      <c r="U12" s="68"/>
    </row>
    <row r="13" spans="1:21" ht="23.25" hidden="1" customHeight="1">
      <c r="A13" s="51" t="s">
        <v>13</v>
      </c>
      <c r="B13" s="166"/>
      <c r="C13" s="15"/>
      <c r="D13" s="44"/>
      <c r="E13" s="15"/>
      <c r="F13" s="44"/>
      <c r="G13" s="15"/>
      <c r="H13" s="44"/>
      <c r="I13" s="15"/>
      <c r="K13" s="69"/>
      <c r="M13" s="68"/>
      <c r="U13" s="68"/>
    </row>
    <row r="14" spans="1:21" ht="23.25" hidden="1" customHeight="1">
      <c r="A14" s="51" t="s">
        <v>14</v>
      </c>
      <c r="B14" s="166"/>
      <c r="C14" s="70"/>
      <c r="D14" s="70"/>
      <c r="E14" s="70"/>
      <c r="F14" s="44"/>
      <c r="G14" s="70"/>
      <c r="H14" s="44"/>
      <c r="I14" s="70"/>
    </row>
    <row r="15" spans="1:21" ht="21.6" hidden="1" customHeight="1">
      <c r="A15" s="51" t="s">
        <v>13</v>
      </c>
      <c r="B15" s="166">
        <v>30</v>
      </c>
      <c r="C15" s="70"/>
      <c r="D15" s="44"/>
      <c r="E15" s="70"/>
      <c r="F15" s="44"/>
      <c r="G15" s="70"/>
      <c r="H15" s="44"/>
      <c r="I15" s="70"/>
      <c r="K15" s="69"/>
      <c r="M15" s="68"/>
      <c r="U15" s="68"/>
    </row>
    <row r="16" spans="1:21" ht="23.25" customHeight="1">
      <c r="A16" s="51" t="s">
        <v>219</v>
      </c>
      <c r="B16" s="166" t="s">
        <v>218</v>
      </c>
      <c r="C16" s="44">
        <v>18755874</v>
      </c>
      <c r="D16" s="44"/>
      <c r="E16" s="44">
        <v>8559387</v>
      </c>
      <c r="F16" s="44"/>
      <c r="G16" s="44">
        <v>11170708</v>
      </c>
      <c r="H16" s="44"/>
      <c r="I16" s="44">
        <v>9496070</v>
      </c>
      <c r="K16" s="68"/>
      <c r="M16" s="68"/>
      <c r="U16" s="68"/>
    </row>
    <row r="17" spans="1:25" ht="23.25" customHeight="1">
      <c r="A17" s="51" t="s">
        <v>15</v>
      </c>
      <c r="B17" s="166" t="s">
        <v>220</v>
      </c>
      <c r="C17" s="44">
        <v>59869046</v>
      </c>
      <c r="D17" s="44"/>
      <c r="E17" s="44">
        <v>37956687</v>
      </c>
      <c r="F17" s="44"/>
      <c r="G17" s="44">
        <v>11494342</v>
      </c>
      <c r="H17" s="44"/>
      <c r="I17" s="44">
        <v>16269723</v>
      </c>
      <c r="K17" s="68"/>
      <c r="M17" s="68"/>
      <c r="U17" s="68"/>
    </row>
    <row r="18" spans="1:25" ht="23.25" hidden="1" customHeight="1">
      <c r="A18" s="51" t="s">
        <v>16</v>
      </c>
      <c r="B18" s="166">
        <v>5</v>
      </c>
      <c r="C18" s="46"/>
      <c r="D18" s="46"/>
      <c r="E18" s="46"/>
      <c r="F18" s="44"/>
      <c r="G18" s="46"/>
      <c r="H18" s="44"/>
      <c r="I18" s="46"/>
    </row>
    <row r="19" spans="1:25" ht="23.25" customHeight="1">
      <c r="A19" s="51" t="s">
        <v>17</v>
      </c>
      <c r="B19" s="166">
        <v>8</v>
      </c>
      <c r="C19" s="44">
        <v>1114226428</v>
      </c>
      <c r="D19" s="44"/>
      <c r="E19" s="44">
        <v>1208867882</v>
      </c>
      <c r="F19" s="44"/>
      <c r="G19" s="44">
        <v>99768939</v>
      </c>
      <c r="H19" s="44"/>
      <c r="I19" s="44">
        <v>137156089</v>
      </c>
    </row>
    <row r="20" spans="1:25" ht="23.25" hidden="1" customHeight="1">
      <c r="A20" s="51" t="s">
        <v>18</v>
      </c>
      <c r="B20" s="166">
        <v>3</v>
      </c>
      <c r="C20" s="46"/>
      <c r="D20" s="44"/>
      <c r="E20" s="46"/>
      <c r="F20" s="44"/>
      <c r="G20" s="46"/>
      <c r="H20" s="44"/>
      <c r="I20" s="46"/>
    </row>
    <row r="21" spans="1:25" ht="23.25" customHeight="1">
      <c r="A21" s="51" t="s">
        <v>19</v>
      </c>
      <c r="B21" s="71"/>
      <c r="C21" s="44">
        <v>8403273</v>
      </c>
      <c r="D21" s="44"/>
      <c r="E21" s="44">
        <v>9619364</v>
      </c>
      <c r="F21" s="44"/>
      <c r="G21" s="44">
        <v>832214</v>
      </c>
      <c r="H21" s="44"/>
      <c r="I21" s="44">
        <v>946909</v>
      </c>
    </row>
    <row r="22" spans="1:25" ht="23.25" customHeight="1">
      <c r="A22" s="72" t="s">
        <v>20</v>
      </c>
      <c r="B22" s="166"/>
      <c r="C22" s="60">
        <f>SUM(C10:C21)</f>
        <v>4492377348</v>
      </c>
      <c r="D22" s="43"/>
      <c r="E22" s="60">
        <f>SUM(E10:E21)</f>
        <v>4507720819</v>
      </c>
      <c r="F22" s="43"/>
      <c r="G22" s="60">
        <f>SUM(G10:G21)</f>
        <v>1360144813</v>
      </c>
      <c r="H22" s="43"/>
      <c r="I22" s="60">
        <f>SUM(I10:I21)</f>
        <v>1388360024</v>
      </c>
    </row>
    <row r="23" spans="1:25" ht="23.25" customHeight="1">
      <c r="A23" s="73"/>
      <c r="B23" s="166"/>
      <c r="C23" s="44"/>
      <c r="D23" s="44"/>
      <c r="E23" s="44"/>
      <c r="F23" s="44"/>
      <c r="G23" s="44"/>
      <c r="H23" s="44"/>
      <c r="I23" s="44"/>
    </row>
    <row r="24" spans="1:25" ht="23.25" customHeight="1">
      <c r="A24" s="67" t="s">
        <v>21</v>
      </c>
      <c r="B24" s="166"/>
      <c r="C24" s="44"/>
      <c r="D24" s="44"/>
      <c r="E24" s="44"/>
      <c r="F24" s="44"/>
      <c r="G24" s="44"/>
      <c r="H24" s="44"/>
      <c r="I24" s="44"/>
    </row>
    <row r="25" spans="1:25" ht="23.25" customHeight="1">
      <c r="A25" s="51" t="s">
        <v>22</v>
      </c>
      <c r="B25" s="166">
        <v>22</v>
      </c>
      <c r="C25" s="44">
        <v>10647798</v>
      </c>
      <c r="D25" s="46"/>
      <c r="E25" s="46">
        <v>10718023</v>
      </c>
      <c r="F25" s="44"/>
      <c r="G25" s="44">
        <v>405212</v>
      </c>
      <c r="H25" s="44"/>
      <c r="I25" s="44">
        <v>405833</v>
      </c>
    </row>
    <row r="26" spans="1:25" ht="23.25" customHeight="1">
      <c r="A26" s="51" t="s">
        <v>23</v>
      </c>
      <c r="B26" s="166">
        <v>9</v>
      </c>
      <c r="C26" s="15">
        <v>0</v>
      </c>
      <c r="D26" s="46"/>
      <c r="E26" s="15">
        <v>0</v>
      </c>
      <c r="F26" s="44"/>
      <c r="G26" s="44">
        <v>202848390</v>
      </c>
      <c r="H26" s="44"/>
      <c r="I26" s="44">
        <v>202847210</v>
      </c>
    </row>
    <row r="27" spans="1:25" ht="23.25" customHeight="1">
      <c r="A27" s="51" t="s">
        <v>24</v>
      </c>
      <c r="B27" s="166">
        <v>10</v>
      </c>
      <c r="C27" s="15">
        <v>1101765691</v>
      </c>
      <c r="D27" s="45"/>
      <c r="E27" s="45">
        <v>1101765691</v>
      </c>
      <c r="F27" s="45"/>
      <c r="G27" s="44">
        <v>1133858028</v>
      </c>
      <c r="H27" s="45"/>
      <c r="I27" s="44">
        <v>1135985697</v>
      </c>
      <c r="Q27" s="17"/>
    </row>
    <row r="28" spans="1:25" ht="23.25" customHeight="1">
      <c r="A28" s="51" t="s">
        <v>25</v>
      </c>
      <c r="B28" s="166">
        <v>11</v>
      </c>
      <c r="C28" s="15">
        <v>278179415</v>
      </c>
      <c r="D28" s="44"/>
      <c r="E28" s="44">
        <v>323044400</v>
      </c>
      <c r="F28" s="44"/>
      <c r="G28" s="44">
        <v>145364099</v>
      </c>
      <c r="H28" s="44"/>
      <c r="I28" s="44">
        <v>148017995</v>
      </c>
      <c r="Q28" s="17"/>
      <c r="Y28" s="17"/>
    </row>
    <row r="29" spans="1:25" ht="23.25" customHeight="1">
      <c r="A29" s="51" t="s">
        <v>26</v>
      </c>
      <c r="B29" s="166">
        <v>12</v>
      </c>
      <c r="C29" s="15">
        <v>58350115</v>
      </c>
      <c r="D29" s="44"/>
      <c r="E29" s="44">
        <v>62228302</v>
      </c>
      <c r="F29" s="44"/>
      <c r="G29" s="44">
        <v>17242231</v>
      </c>
      <c r="H29" s="44"/>
      <c r="I29" s="44">
        <v>18391714</v>
      </c>
      <c r="Q29" s="17"/>
      <c r="Y29" s="17"/>
    </row>
    <row r="30" spans="1:25" ht="23.25" customHeight="1">
      <c r="A30" s="51" t="s">
        <v>27</v>
      </c>
      <c r="B30" s="71"/>
      <c r="C30" s="15">
        <v>935014</v>
      </c>
      <c r="D30" s="44"/>
      <c r="E30" s="44">
        <v>1205014</v>
      </c>
      <c r="F30" s="44"/>
      <c r="G30" s="44">
        <v>935014</v>
      </c>
      <c r="H30" s="44"/>
      <c r="I30" s="44">
        <v>1205014</v>
      </c>
      <c r="Q30" s="17"/>
      <c r="Y30" s="17"/>
    </row>
    <row r="31" spans="1:25" ht="23.25" customHeight="1">
      <c r="A31" s="51" t="s">
        <v>28</v>
      </c>
      <c r="B31" s="166">
        <v>19</v>
      </c>
      <c r="C31" s="15">
        <v>41147691</v>
      </c>
      <c r="D31" s="44"/>
      <c r="E31" s="44">
        <v>36988808</v>
      </c>
      <c r="F31" s="44"/>
      <c r="G31" s="44">
        <v>21528920</v>
      </c>
      <c r="H31" s="44"/>
      <c r="I31" s="44">
        <v>20354436</v>
      </c>
      <c r="Q31" s="17"/>
      <c r="Y31" s="17"/>
    </row>
    <row r="32" spans="1:25" ht="23.25" customHeight="1">
      <c r="A32" s="51" t="s">
        <v>29</v>
      </c>
      <c r="B32" s="166"/>
      <c r="C32" s="15">
        <v>236916</v>
      </c>
      <c r="D32" s="44"/>
      <c r="E32" s="44">
        <v>617526</v>
      </c>
      <c r="F32" s="44"/>
      <c r="G32" s="44">
        <v>212917</v>
      </c>
      <c r="H32" s="44"/>
      <c r="I32" s="44">
        <v>593526</v>
      </c>
    </row>
    <row r="33" spans="1:16" ht="23.25" customHeight="1">
      <c r="A33" s="72" t="s">
        <v>30</v>
      </c>
      <c r="B33" s="166"/>
      <c r="C33" s="60">
        <f>SUM(C25:C32)</f>
        <v>1491262640</v>
      </c>
      <c r="D33" s="43"/>
      <c r="E33" s="60">
        <f>SUM(E25:E32)</f>
        <v>1536567764</v>
      </c>
      <c r="F33" s="43"/>
      <c r="G33" s="60">
        <f>SUM(G25:G32)</f>
        <v>1522394811</v>
      </c>
      <c r="H33" s="43"/>
      <c r="I33" s="60">
        <f>SUM(I25:I32)</f>
        <v>1527801425</v>
      </c>
    </row>
    <row r="34" spans="1:16" ht="23.25" customHeight="1">
      <c r="A34" s="74"/>
      <c r="B34" s="166"/>
      <c r="C34" s="43"/>
      <c r="D34" s="43"/>
      <c r="E34" s="43"/>
      <c r="F34" s="43"/>
      <c r="G34" s="43"/>
      <c r="H34" s="43"/>
      <c r="I34" s="43"/>
    </row>
    <row r="35" spans="1:16" ht="23.25" customHeight="1" thickBot="1">
      <c r="A35" s="72" t="s">
        <v>31</v>
      </c>
      <c r="B35" s="166"/>
      <c r="C35" s="75">
        <f>C22+C33</f>
        <v>5983639988</v>
      </c>
      <c r="D35" s="43"/>
      <c r="E35" s="75">
        <f>E22+E33</f>
        <v>6044288583</v>
      </c>
      <c r="F35" s="43"/>
      <c r="G35" s="75">
        <f>G22+G33</f>
        <v>2882539624</v>
      </c>
      <c r="H35" s="43"/>
      <c r="I35" s="75">
        <f>I22+I33</f>
        <v>2916161449</v>
      </c>
      <c r="J35" s="17">
        <f>C35-C98</f>
        <v>0</v>
      </c>
      <c r="L35" s="17">
        <f>E35-E98</f>
        <v>0</v>
      </c>
      <c r="N35" s="17">
        <f>G35-G98</f>
        <v>0</v>
      </c>
      <c r="P35" s="17">
        <f>I35-I98</f>
        <v>0</v>
      </c>
    </row>
    <row r="36" spans="1:16" ht="23.25" customHeight="1" thickTop="1">
      <c r="A36" s="72"/>
      <c r="B36" s="166"/>
      <c r="D36" s="76"/>
      <c r="F36" s="76"/>
      <c r="H36" s="76"/>
      <c r="J36" s="68"/>
    </row>
    <row r="37" spans="1:16" ht="23.25" customHeight="1">
      <c r="A37" s="62" t="s">
        <v>0</v>
      </c>
    </row>
    <row r="38" spans="1:16" ht="23.25" customHeight="1">
      <c r="A38" s="62" t="s">
        <v>198</v>
      </c>
    </row>
    <row r="39" spans="1:16" ht="23.25" hidden="1" customHeight="1">
      <c r="A39" s="62" t="s">
        <v>2</v>
      </c>
    </row>
    <row r="40" spans="1:16" ht="21.6" customHeight="1">
      <c r="A40" s="66"/>
    </row>
    <row r="41" spans="1:16" ht="23.25" customHeight="1">
      <c r="A41" s="66"/>
      <c r="B41" s="169"/>
      <c r="C41" s="204" t="s">
        <v>3</v>
      </c>
      <c r="D41" s="204"/>
      <c r="E41" s="204"/>
      <c r="F41" s="199"/>
      <c r="G41" s="204" t="s">
        <v>4</v>
      </c>
      <c r="H41" s="204"/>
      <c r="I41" s="204"/>
    </row>
    <row r="42" spans="1:16" ht="23.25" customHeight="1">
      <c r="A42" s="66"/>
      <c r="B42" s="169"/>
      <c r="C42" s="205" t="s">
        <v>5</v>
      </c>
      <c r="D42" s="205"/>
      <c r="E42" s="205"/>
      <c r="F42" s="65"/>
      <c r="G42" s="205" t="s">
        <v>5</v>
      </c>
      <c r="H42" s="205"/>
      <c r="I42" s="205"/>
    </row>
    <row r="43" spans="1:16" ht="23.25" customHeight="1">
      <c r="A43" s="62" t="s">
        <v>32</v>
      </c>
      <c r="B43" s="166" t="s">
        <v>7</v>
      </c>
      <c r="C43" s="200">
        <v>2567</v>
      </c>
      <c r="D43" s="200"/>
      <c r="E43" s="200">
        <v>2566</v>
      </c>
      <c r="F43" s="200"/>
      <c r="G43" s="200">
        <v>2567</v>
      </c>
      <c r="H43" s="200"/>
      <c r="I43" s="200">
        <v>2566</v>
      </c>
    </row>
    <row r="44" spans="1:16" ht="23.25" customHeight="1">
      <c r="A44" s="77"/>
      <c r="B44" s="169"/>
      <c r="C44" s="206" t="s">
        <v>8</v>
      </c>
      <c r="D44" s="206"/>
      <c r="E44" s="206"/>
      <c r="F44" s="206"/>
      <c r="G44" s="206"/>
      <c r="H44" s="206"/>
      <c r="I44" s="206"/>
    </row>
    <row r="45" spans="1:16" ht="23.25" customHeight="1">
      <c r="A45" s="67" t="s">
        <v>33</v>
      </c>
      <c r="B45" s="166"/>
    </row>
    <row r="46" spans="1:16" ht="23.25" hidden="1" customHeight="1">
      <c r="A46" s="51" t="s">
        <v>34</v>
      </c>
      <c r="B46" s="166">
        <v>15</v>
      </c>
      <c r="C46" s="78"/>
      <c r="D46" s="79"/>
      <c r="E46" s="78"/>
      <c r="F46" s="79"/>
      <c r="G46" s="78"/>
      <c r="H46" s="79"/>
      <c r="I46" s="78"/>
    </row>
    <row r="47" spans="1:16" ht="23.25" customHeight="1">
      <c r="A47" s="51" t="s">
        <v>35</v>
      </c>
      <c r="B47" s="166" t="s">
        <v>221</v>
      </c>
      <c r="C47" s="44">
        <v>40305916</v>
      </c>
      <c r="D47" s="44"/>
      <c r="E47" s="44">
        <v>81003493</v>
      </c>
      <c r="F47" s="44"/>
      <c r="G47" s="44">
        <v>137247087</v>
      </c>
      <c r="H47" s="44"/>
      <c r="I47" s="44">
        <v>127362770</v>
      </c>
    </row>
    <row r="48" spans="1:16" ht="23.25" customHeight="1">
      <c r="A48" s="51" t="s">
        <v>36</v>
      </c>
      <c r="B48" s="166" t="s">
        <v>222</v>
      </c>
      <c r="C48" s="44">
        <v>44999737</v>
      </c>
      <c r="D48" s="44"/>
      <c r="E48" s="44">
        <v>46716756</v>
      </c>
      <c r="F48" s="44"/>
      <c r="G48" s="44">
        <v>27851082</v>
      </c>
      <c r="H48" s="44"/>
      <c r="I48" s="44">
        <v>28487320</v>
      </c>
    </row>
    <row r="49" spans="1:25" ht="23.25" customHeight="1">
      <c r="A49" s="51" t="s">
        <v>37</v>
      </c>
      <c r="B49" s="166">
        <v>22</v>
      </c>
      <c r="C49" s="44">
        <v>104596324</v>
      </c>
      <c r="D49" s="44"/>
      <c r="E49" s="44">
        <v>65535351</v>
      </c>
      <c r="F49" s="44"/>
      <c r="G49" s="44">
        <v>33482357</v>
      </c>
      <c r="H49" s="44"/>
      <c r="I49" s="44">
        <v>29939067</v>
      </c>
    </row>
    <row r="50" spans="1:25" ht="23.25" customHeight="1">
      <c r="A50" s="51" t="s">
        <v>38</v>
      </c>
      <c r="B50" s="71"/>
      <c r="C50" s="44"/>
      <c r="D50" s="44"/>
      <c r="E50" s="44"/>
      <c r="F50" s="44"/>
      <c r="G50" s="44"/>
      <c r="H50" s="44"/>
      <c r="I50" s="44"/>
    </row>
    <row r="51" spans="1:25" ht="23.25" customHeight="1">
      <c r="A51" s="51" t="s">
        <v>39</v>
      </c>
      <c r="B51" s="80" t="s">
        <v>221</v>
      </c>
      <c r="C51" s="44">
        <v>3334379</v>
      </c>
      <c r="D51" s="44"/>
      <c r="E51" s="44">
        <v>3235955</v>
      </c>
      <c r="F51" s="44"/>
      <c r="G51" s="44">
        <v>2816914</v>
      </c>
      <c r="H51" s="44"/>
      <c r="I51" s="44">
        <v>2733764</v>
      </c>
      <c r="Q51" s="17"/>
      <c r="V51" s="51"/>
      <c r="Y51" s="17"/>
    </row>
    <row r="52" spans="1:25" ht="23.25" customHeight="1">
      <c r="A52" s="51" t="s">
        <v>40</v>
      </c>
      <c r="B52" s="166"/>
      <c r="C52" s="44">
        <v>26021484</v>
      </c>
      <c r="D52" s="44"/>
      <c r="E52" s="44">
        <v>44234144</v>
      </c>
      <c r="F52" s="44"/>
      <c r="G52" s="44">
        <v>19975676</v>
      </c>
      <c r="H52" s="44"/>
      <c r="I52" s="44">
        <v>18349912</v>
      </c>
      <c r="Q52" s="17"/>
      <c r="Y52" s="17"/>
    </row>
    <row r="53" spans="1:25" ht="23.25" customHeight="1">
      <c r="A53" s="51" t="s">
        <v>41</v>
      </c>
      <c r="B53" s="166"/>
      <c r="C53" s="44">
        <v>21532361</v>
      </c>
      <c r="D53" s="44"/>
      <c r="E53" s="44">
        <v>29121871</v>
      </c>
      <c r="F53" s="44"/>
      <c r="G53" s="44">
        <v>20350376</v>
      </c>
      <c r="H53" s="44"/>
      <c r="I53" s="44">
        <v>27542392</v>
      </c>
      <c r="Q53" s="17"/>
      <c r="Y53" s="17"/>
    </row>
    <row r="54" spans="1:25" ht="23.25" customHeight="1">
      <c r="A54" s="72" t="s">
        <v>42</v>
      </c>
      <c r="B54" s="166"/>
      <c r="C54" s="60">
        <f>SUM(C46:C53)</f>
        <v>240790201</v>
      </c>
      <c r="D54" s="43"/>
      <c r="E54" s="60">
        <f>SUM(E46:E53)</f>
        <v>269847570</v>
      </c>
      <c r="F54" s="43"/>
      <c r="G54" s="60">
        <f>SUM(G46:G53)</f>
        <v>241723492</v>
      </c>
      <c r="H54" s="43"/>
      <c r="I54" s="60">
        <f>SUM(I46:I53)</f>
        <v>234415225</v>
      </c>
      <c r="Q54" s="17"/>
      <c r="Y54" s="17"/>
    </row>
    <row r="55" spans="1:25" ht="22.8" customHeight="1">
      <c r="B55" s="166"/>
      <c r="C55" s="44"/>
      <c r="D55" s="44"/>
      <c r="E55" s="44"/>
      <c r="F55" s="44"/>
      <c r="G55" s="44"/>
      <c r="H55" s="44"/>
      <c r="I55" s="44"/>
      <c r="Q55" s="17"/>
      <c r="Y55" s="17"/>
    </row>
    <row r="56" spans="1:25" ht="23.25" customHeight="1">
      <c r="A56" s="67" t="s">
        <v>43</v>
      </c>
      <c r="B56" s="166"/>
      <c r="C56" s="44"/>
      <c r="D56" s="44"/>
      <c r="E56" s="44"/>
      <c r="F56" s="44"/>
      <c r="G56" s="44"/>
      <c r="H56" s="44"/>
      <c r="I56" s="44"/>
      <c r="Q56" s="17"/>
      <c r="Y56" s="17"/>
    </row>
    <row r="57" spans="1:25" ht="23.25" customHeight="1">
      <c r="A57" s="51" t="s">
        <v>44</v>
      </c>
      <c r="B57" s="166" t="s">
        <v>221</v>
      </c>
      <c r="C57" s="44">
        <v>59106297</v>
      </c>
      <c r="D57" s="44">
        <v>62438288</v>
      </c>
      <c r="E57" s="44">
        <v>62438288</v>
      </c>
      <c r="F57" s="44"/>
      <c r="G57" s="44">
        <v>49970064</v>
      </c>
      <c r="H57" s="44"/>
      <c r="I57" s="44">
        <v>52784589</v>
      </c>
      <c r="Q57" s="17"/>
      <c r="Y57" s="17"/>
    </row>
    <row r="58" spans="1:25" ht="23.25" customHeight="1">
      <c r="A58" s="51" t="s">
        <v>45</v>
      </c>
      <c r="B58" s="166"/>
      <c r="C58" s="46"/>
      <c r="D58" s="44"/>
      <c r="E58" s="44"/>
      <c r="F58" s="44"/>
      <c r="G58" s="46"/>
      <c r="H58" s="44"/>
      <c r="I58" s="46"/>
      <c r="Q58" s="17"/>
      <c r="Y58" s="17"/>
    </row>
    <row r="59" spans="1:25" ht="23.25" customHeight="1">
      <c r="A59" s="51" t="s">
        <v>46</v>
      </c>
      <c r="B59" s="166">
        <v>14</v>
      </c>
      <c r="C59" s="46">
        <v>72903137</v>
      </c>
      <c r="D59" s="44"/>
      <c r="E59" s="44">
        <v>71904849</v>
      </c>
      <c r="F59" s="44"/>
      <c r="G59" s="81">
        <v>52793747</v>
      </c>
      <c r="H59" s="44"/>
      <c r="I59" s="46">
        <v>51291467</v>
      </c>
      <c r="Q59" s="17"/>
      <c r="Y59" s="17"/>
    </row>
    <row r="60" spans="1:25" ht="23.25" hidden="1" customHeight="1">
      <c r="A60" s="51" t="s">
        <v>47</v>
      </c>
      <c r="B60" s="166"/>
      <c r="C60" s="46" t="s">
        <v>48</v>
      </c>
      <c r="D60" s="44"/>
      <c r="E60" s="46" t="s">
        <v>48</v>
      </c>
      <c r="F60" s="44"/>
      <c r="G60" s="46" t="s">
        <v>48</v>
      </c>
      <c r="H60" s="46"/>
      <c r="I60" s="46" t="s">
        <v>48</v>
      </c>
    </row>
    <row r="61" spans="1:25" ht="23.25" customHeight="1">
      <c r="A61" s="72" t="s">
        <v>49</v>
      </c>
      <c r="B61" s="166"/>
      <c r="C61" s="82">
        <f>SUM(C57:C60)</f>
        <v>132009434</v>
      </c>
      <c r="D61" s="43"/>
      <c r="E61" s="82">
        <f>SUM(E57:E60)</f>
        <v>134343137</v>
      </c>
      <c r="F61" s="43"/>
      <c r="G61" s="82">
        <f>SUM(G57:G60)</f>
        <v>102763811</v>
      </c>
      <c r="H61" s="43"/>
      <c r="I61" s="82">
        <f>SUM(I57:I60)</f>
        <v>104076056</v>
      </c>
    </row>
    <row r="62" spans="1:25" ht="22.8" customHeight="1">
      <c r="B62" s="166"/>
      <c r="C62" s="44"/>
      <c r="D62" s="44"/>
      <c r="E62" s="44"/>
      <c r="F62" s="44"/>
      <c r="G62" s="44"/>
      <c r="H62" s="44"/>
      <c r="I62" s="44"/>
    </row>
    <row r="63" spans="1:25" ht="23.25" customHeight="1">
      <c r="A63" s="72" t="s">
        <v>50</v>
      </c>
      <c r="B63" s="166"/>
      <c r="C63" s="83">
        <f>C54+C61</f>
        <v>372799635</v>
      </c>
      <c r="D63" s="43"/>
      <c r="E63" s="83">
        <f>E54+E61</f>
        <v>404190707</v>
      </c>
      <c r="F63" s="43"/>
      <c r="G63" s="83">
        <f>G54+G61</f>
        <v>344487303</v>
      </c>
      <c r="H63" s="43"/>
      <c r="I63" s="83">
        <f>I54+I61</f>
        <v>338491281</v>
      </c>
    </row>
    <row r="64" spans="1:25" ht="22.35" customHeight="1">
      <c r="A64" s="72"/>
      <c r="B64" s="166"/>
      <c r="D64" s="76"/>
      <c r="F64" s="76"/>
      <c r="H64" s="76"/>
    </row>
    <row r="65" spans="1:9" ht="23.25" hidden="1" customHeight="1">
      <c r="A65" s="62" t="s">
        <v>0</v>
      </c>
    </row>
    <row r="66" spans="1:9" ht="23.25" hidden="1" customHeight="1">
      <c r="A66" s="62" t="s">
        <v>1</v>
      </c>
    </row>
    <row r="67" spans="1:9" ht="23.25" hidden="1" customHeight="1">
      <c r="A67" s="62" t="s">
        <v>2</v>
      </c>
    </row>
    <row r="68" spans="1:9" ht="23.25" hidden="1" customHeight="1">
      <c r="A68" s="64"/>
    </row>
    <row r="69" spans="1:9" ht="23.25" hidden="1" customHeight="1">
      <c r="A69" s="64"/>
      <c r="B69" s="169"/>
      <c r="C69" s="204" t="s">
        <v>3</v>
      </c>
      <c r="D69" s="204"/>
      <c r="E69" s="204"/>
      <c r="F69" s="199"/>
      <c r="G69" s="204" t="s">
        <v>4</v>
      </c>
      <c r="H69" s="204"/>
      <c r="I69" s="204"/>
    </row>
    <row r="70" spans="1:9" ht="23.25" hidden="1" customHeight="1">
      <c r="A70" s="64"/>
      <c r="B70" s="169"/>
      <c r="C70" s="205" t="s">
        <v>5</v>
      </c>
      <c r="D70" s="205"/>
      <c r="E70" s="205"/>
      <c r="F70" s="65"/>
      <c r="G70" s="205" t="s">
        <v>5</v>
      </c>
      <c r="H70" s="205"/>
      <c r="I70" s="205"/>
    </row>
    <row r="71" spans="1:9" ht="23.25" hidden="1" customHeight="1">
      <c r="A71" s="62" t="s">
        <v>51</v>
      </c>
      <c r="B71" s="166" t="s">
        <v>7</v>
      </c>
      <c r="C71" s="200">
        <v>2556</v>
      </c>
      <c r="D71" s="200"/>
      <c r="E71" s="200">
        <v>2556</v>
      </c>
      <c r="F71" s="200"/>
      <c r="G71" s="200">
        <v>2556</v>
      </c>
      <c r="H71" s="200"/>
      <c r="I71" s="200">
        <v>2556</v>
      </c>
    </row>
    <row r="72" spans="1:9" ht="23.25" hidden="1" customHeight="1">
      <c r="A72" s="62"/>
      <c r="B72" s="166"/>
      <c r="C72" s="206" t="s">
        <v>8</v>
      </c>
      <c r="D72" s="206"/>
      <c r="E72" s="206"/>
      <c r="F72" s="206"/>
      <c r="G72" s="206"/>
      <c r="H72" s="206"/>
      <c r="I72" s="206"/>
    </row>
    <row r="73" spans="1:9" ht="23.25" customHeight="1">
      <c r="A73" s="62" t="s">
        <v>0</v>
      </c>
    </row>
    <row r="74" spans="1:9" ht="23.25" customHeight="1">
      <c r="A74" s="62" t="s">
        <v>198</v>
      </c>
    </row>
    <row r="75" spans="1:9" ht="23.25" customHeight="1">
      <c r="A75" s="66"/>
    </row>
    <row r="76" spans="1:9" ht="23.25" customHeight="1">
      <c r="A76" s="66"/>
      <c r="B76" s="169"/>
      <c r="C76" s="204" t="s">
        <v>3</v>
      </c>
      <c r="D76" s="204"/>
      <c r="E76" s="204"/>
      <c r="F76" s="199"/>
      <c r="G76" s="204" t="s">
        <v>4</v>
      </c>
      <c r="H76" s="204"/>
      <c r="I76" s="204"/>
    </row>
    <row r="77" spans="1:9" ht="23.25" customHeight="1">
      <c r="A77" s="66"/>
      <c r="B77" s="169"/>
      <c r="C77" s="205" t="s">
        <v>5</v>
      </c>
      <c r="D77" s="205"/>
      <c r="E77" s="205"/>
      <c r="F77" s="65"/>
      <c r="G77" s="205" t="s">
        <v>5</v>
      </c>
      <c r="H77" s="205"/>
      <c r="I77" s="205"/>
    </row>
    <row r="78" spans="1:9" ht="23.25" customHeight="1">
      <c r="A78" s="62"/>
      <c r="B78" s="166"/>
      <c r="C78" s="200">
        <v>2567</v>
      </c>
      <c r="D78" s="200"/>
      <c r="E78" s="200">
        <v>2566</v>
      </c>
      <c r="F78" s="200"/>
      <c r="G78" s="200">
        <v>2567</v>
      </c>
      <c r="H78" s="200"/>
      <c r="I78" s="200">
        <v>2566</v>
      </c>
    </row>
    <row r="79" spans="1:9" ht="23.25" customHeight="1">
      <c r="A79" s="67"/>
      <c r="B79" s="169"/>
      <c r="C79" s="206" t="s">
        <v>8</v>
      </c>
      <c r="D79" s="206"/>
      <c r="E79" s="206"/>
      <c r="F79" s="206"/>
      <c r="G79" s="206"/>
      <c r="H79" s="206"/>
      <c r="I79" s="206"/>
    </row>
    <row r="80" spans="1:9" ht="23.25" customHeight="1">
      <c r="A80" s="67" t="s">
        <v>52</v>
      </c>
      <c r="B80" s="169"/>
      <c r="C80" s="198"/>
      <c r="D80" s="198"/>
      <c r="E80" s="198"/>
      <c r="F80" s="198"/>
      <c r="G80" s="198"/>
      <c r="H80" s="198"/>
      <c r="I80" s="198"/>
    </row>
    <row r="81" spans="1:24" ht="23.25" customHeight="1">
      <c r="A81" s="51" t="s">
        <v>53</v>
      </c>
      <c r="B81" s="166"/>
    </row>
    <row r="82" spans="1:24" ht="23.25" customHeight="1">
      <c r="A82" s="51" t="s">
        <v>54</v>
      </c>
      <c r="C82" s="79"/>
      <c r="D82" s="79"/>
      <c r="E82" s="79"/>
      <c r="F82" s="79"/>
      <c r="G82" s="79"/>
      <c r="H82" s="79"/>
      <c r="I82" s="79"/>
    </row>
    <row r="83" spans="1:24" ht="23.25" customHeight="1" thickBot="1">
      <c r="A83" s="51" t="s">
        <v>55</v>
      </c>
      <c r="C83" s="84">
        <v>345000000</v>
      </c>
      <c r="D83" s="44"/>
      <c r="E83" s="84">
        <v>345000000</v>
      </c>
      <c r="F83" s="44"/>
      <c r="G83" s="84">
        <v>345000000</v>
      </c>
      <c r="H83" s="44"/>
      <c r="I83" s="84">
        <v>345000000</v>
      </c>
    </row>
    <row r="84" spans="1:24" ht="23.25" customHeight="1" thickTop="1">
      <c r="A84" s="51" t="s">
        <v>56</v>
      </c>
      <c r="B84" s="166"/>
      <c r="C84" s="44"/>
      <c r="D84" s="44"/>
      <c r="E84" s="44"/>
      <c r="F84" s="44"/>
      <c r="G84" s="44"/>
      <c r="H84" s="44"/>
      <c r="I84" s="44"/>
    </row>
    <row r="85" spans="1:24" ht="23.25" customHeight="1">
      <c r="A85" s="51" t="s">
        <v>55</v>
      </c>
      <c r="B85" s="166"/>
      <c r="C85" s="44">
        <v>345000000</v>
      </c>
      <c r="D85" s="44"/>
      <c r="E85" s="44">
        <v>345000000</v>
      </c>
      <c r="F85" s="44"/>
      <c r="G85" s="44">
        <v>345000000</v>
      </c>
      <c r="H85" s="44"/>
      <c r="I85" s="44">
        <v>345000000</v>
      </c>
    </row>
    <row r="86" spans="1:24" ht="23.25" customHeight="1">
      <c r="A86" s="51" t="s">
        <v>57</v>
      </c>
      <c r="B86" s="166"/>
      <c r="C86" s="44">
        <v>297300000</v>
      </c>
      <c r="D86" s="44"/>
      <c r="E86" s="44">
        <v>297300000</v>
      </c>
      <c r="F86" s="44"/>
      <c r="G86" s="44">
        <v>297300000</v>
      </c>
      <c r="H86" s="44"/>
      <c r="I86" s="44">
        <v>297300000</v>
      </c>
    </row>
    <row r="87" spans="1:24" ht="23.25" customHeight="1">
      <c r="A87" s="51" t="s">
        <v>58</v>
      </c>
      <c r="B87" s="166"/>
      <c r="C87" s="44"/>
      <c r="D87" s="44"/>
      <c r="E87" s="44"/>
      <c r="F87" s="44"/>
      <c r="G87" s="44"/>
      <c r="H87" s="44"/>
      <c r="I87" s="44"/>
    </row>
    <row r="88" spans="1:24" ht="23.25" customHeight="1">
      <c r="A88" s="51" t="s">
        <v>59</v>
      </c>
      <c r="B88" s="166"/>
      <c r="C88" s="44"/>
      <c r="D88" s="44"/>
      <c r="E88" s="44"/>
      <c r="F88" s="44"/>
      <c r="G88" s="44"/>
      <c r="H88" s="44"/>
      <c r="I88" s="44"/>
    </row>
    <row r="89" spans="1:24" ht="23.25" customHeight="1">
      <c r="A89" s="51" t="s">
        <v>60</v>
      </c>
      <c r="B89" s="166"/>
      <c r="C89" s="44">
        <v>34500000</v>
      </c>
      <c r="D89" s="44"/>
      <c r="E89" s="44">
        <v>34500000</v>
      </c>
      <c r="F89" s="44"/>
      <c r="G89" s="44">
        <v>34500000</v>
      </c>
      <c r="H89" s="44"/>
      <c r="I89" s="44">
        <v>34500000</v>
      </c>
    </row>
    <row r="90" spans="1:24" ht="23.25" customHeight="1">
      <c r="A90" s="51" t="s">
        <v>61</v>
      </c>
      <c r="B90" s="166"/>
      <c r="C90" s="44">
        <v>4934038648</v>
      </c>
      <c r="D90" s="44"/>
      <c r="E90" s="44">
        <v>4963272483</v>
      </c>
      <c r="F90" s="44"/>
      <c r="G90" s="44">
        <v>1861252321</v>
      </c>
      <c r="H90" s="44"/>
      <c r="I90" s="44">
        <v>1900870168</v>
      </c>
      <c r="J90" s="17">
        <f>C90-'SH รวม'!K58</f>
        <v>0</v>
      </c>
      <c r="N90" s="17">
        <f>G90-'SH เฉพาะ'!K45</f>
        <v>0</v>
      </c>
    </row>
    <row r="91" spans="1:24" ht="23.25" hidden="1" customHeight="1">
      <c r="A91" s="85" t="s">
        <v>62</v>
      </c>
      <c r="B91" s="86"/>
      <c r="C91" s="44"/>
      <c r="D91" s="87"/>
      <c r="E91" s="44"/>
      <c r="F91" s="88"/>
      <c r="G91" s="44"/>
      <c r="H91" s="88"/>
      <c r="I91" s="44"/>
    </row>
    <row r="92" spans="1:24" ht="23.25" hidden="1" customHeight="1">
      <c r="A92" s="85" t="s">
        <v>63</v>
      </c>
      <c r="B92" s="86"/>
      <c r="C92" s="44"/>
      <c r="D92" s="87"/>
      <c r="E92" s="44"/>
      <c r="F92" s="88"/>
      <c r="G92" s="44"/>
      <c r="H92" s="88"/>
      <c r="I92" s="44"/>
    </row>
    <row r="93" spans="1:24" ht="23.25" hidden="1" customHeight="1">
      <c r="A93" s="85" t="s">
        <v>64</v>
      </c>
      <c r="B93" s="86"/>
      <c r="C93" s="44"/>
      <c r="D93" s="15"/>
      <c r="E93" s="44"/>
      <c r="F93" s="15"/>
      <c r="G93" s="44"/>
      <c r="H93" s="15"/>
      <c r="I93" s="44"/>
    </row>
    <row r="94" spans="1:24" ht="23.25" customHeight="1">
      <c r="A94" s="89" t="s">
        <v>209</v>
      </c>
      <c r="B94" s="86"/>
      <c r="C94" s="90">
        <f>SUM(C84:C93)</f>
        <v>5610838648</v>
      </c>
      <c r="D94" s="91"/>
      <c r="E94" s="90">
        <f>SUM(E84:E93)</f>
        <v>5640072483</v>
      </c>
      <c r="F94" s="92"/>
      <c r="G94" s="90">
        <f>SUM(G84:G93)</f>
        <v>2538052321</v>
      </c>
      <c r="H94" s="92"/>
      <c r="I94" s="90">
        <f>SUM(I84:I93)</f>
        <v>2577670168</v>
      </c>
      <c r="J94" s="17">
        <f>C94-'SH รวม'!S58</f>
        <v>0</v>
      </c>
      <c r="N94" s="17">
        <f>G94-'SH เฉพาะ'!O45</f>
        <v>0</v>
      </c>
    </row>
    <row r="95" spans="1:24" ht="23.25" customHeight="1">
      <c r="A95" s="93" t="s">
        <v>65</v>
      </c>
      <c r="B95" s="86" t="s">
        <v>66</v>
      </c>
      <c r="C95" s="94">
        <v>1705</v>
      </c>
      <c r="D95" s="87"/>
      <c r="E95" s="94">
        <v>25393</v>
      </c>
      <c r="F95" s="88"/>
      <c r="G95" s="15">
        <v>0</v>
      </c>
      <c r="H95" s="95"/>
      <c r="I95" s="15">
        <v>0</v>
      </c>
      <c r="J95" s="68">
        <f>C95-'SH รวม'!U58</f>
        <v>0</v>
      </c>
      <c r="K95" s="68"/>
      <c r="L95" s="51"/>
      <c r="M95" s="68"/>
      <c r="N95" s="68"/>
      <c r="O95" s="68"/>
      <c r="P95" s="68"/>
      <c r="T95" s="68"/>
      <c r="U95" s="68"/>
      <c r="V95" s="68"/>
      <c r="W95" s="68"/>
      <c r="X95" s="68"/>
    </row>
    <row r="96" spans="1:24" ht="23.25" customHeight="1">
      <c r="A96" s="89" t="s">
        <v>67</v>
      </c>
      <c r="B96" s="86"/>
      <c r="C96" s="96">
        <f>SUM(C94:C95)</f>
        <v>5610840353</v>
      </c>
      <c r="D96" s="91"/>
      <c r="E96" s="96">
        <f>SUM(E94:E95)</f>
        <v>5640097876</v>
      </c>
      <c r="F96" s="92"/>
      <c r="G96" s="96">
        <f>SUM(G94:G95)</f>
        <v>2538052321</v>
      </c>
      <c r="H96" s="97"/>
      <c r="I96" s="96">
        <f>SUM(I94:I95)</f>
        <v>2577670168</v>
      </c>
      <c r="J96" s="68">
        <f>C96-'SH รวม'!W58</f>
        <v>0</v>
      </c>
      <c r="K96" s="68"/>
      <c r="L96" s="68">
        <f>E96-'SH รวม'!W29</f>
        <v>0</v>
      </c>
      <c r="M96" s="68"/>
      <c r="N96" s="98">
        <f>G96-'SH เฉพาะ'!O45</f>
        <v>0</v>
      </c>
      <c r="O96" s="68"/>
      <c r="P96" s="68">
        <f>I96-'SH เฉพาะ'!O22</f>
        <v>0</v>
      </c>
      <c r="T96" s="68"/>
      <c r="U96" s="68"/>
      <c r="V96" s="68"/>
      <c r="W96" s="68"/>
      <c r="X96" s="68"/>
    </row>
    <row r="97" spans="1:16" ht="23.1" customHeight="1">
      <c r="B97" s="166"/>
      <c r="C97" s="44"/>
      <c r="D97" s="44"/>
      <c r="E97" s="44"/>
      <c r="F97" s="44"/>
      <c r="G97" s="44"/>
      <c r="H97" s="44"/>
      <c r="I97" s="44"/>
    </row>
    <row r="98" spans="1:16" ht="23.25" customHeight="1" thickBot="1">
      <c r="A98" s="72" t="s">
        <v>68</v>
      </c>
      <c r="B98" s="166"/>
      <c r="C98" s="75">
        <f>C63+C96</f>
        <v>5983639988</v>
      </c>
      <c r="D98" s="43"/>
      <c r="E98" s="75">
        <f>E63+E96</f>
        <v>6044288583</v>
      </c>
      <c r="F98" s="43"/>
      <c r="G98" s="75">
        <f>G63+G96</f>
        <v>2882539624</v>
      </c>
      <c r="H98" s="43"/>
      <c r="I98" s="75">
        <f>I63+I96</f>
        <v>2916161449</v>
      </c>
      <c r="J98" s="17">
        <f>C98-C35</f>
        <v>0</v>
      </c>
      <c r="K98" s="17">
        <f>E98-E35</f>
        <v>0</v>
      </c>
      <c r="L98" s="17">
        <f>E98-E35</f>
        <v>0</v>
      </c>
      <c r="N98" s="17">
        <f>G98-G35</f>
        <v>0</v>
      </c>
      <c r="P98" s="17">
        <f>I98-I35</f>
        <v>0</v>
      </c>
    </row>
    <row r="99" spans="1:16" ht="23.25" customHeight="1" thickTop="1">
      <c r="A99" s="72"/>
      <c r="B99" s="166"/>
      <c r="C99" s="99"/>
      <c r="D99" s="99"/>
      <c r="E99" s="99"/>
      <c r="F99" s="99"/>
      <c r="G99" s="99"/>
      <c r="H99" s="99"/>
      <c r="I99" s="99"/>
      <c r="J99" s="68"/>
    </row>
    <row r="100" spans="1:16" ht="23.25" customHeight="1">
      <c r="A100" s="62" t="s">
        <v>0</v>
      </c>
      <c r="C100" s="79" t="s">
        <v>66</v>
      </c>
      <c r="D100" s="79" t="s">
        <v>66</v>
      </c>
      <c r="E100" s="79" t="s">
        <v>66</v>
      </c>
      <c r="F100" s="79">
        <f>F98-F35</f>
        <v>0</v>
      </c>
      <c r="G100" s="79" t="s">
        <v>66</v>
      </c>
      <c r="H100" s="79">
        <f>H98-H35</f>
        <v>0</v>
      </c>
      <c r="I100" s="79" t="s">
        <v>66</v>
      </c>
    </row>
    <row r="101" spans="1:16" ht="23.25" customHeight="1">
      <c r="A101" s="62" t="s">
        <v>69</v>
      </c>
    </row>
    <row r="102" spans="1:16" ht="22.5" hidden="1" customHeight="1">
      <c r="A102" s="62" t="s">
        <v>70</v>
      </c>
    </row>
    <row r="103" spans="1:16" ht="17.399999999999999" customHeight="1">
      <c r="A103" s="62"/>
    </row>
    <row r="104" spans="1:16" ht="23.25" customHeight="1">
      <c r="B104" s="169"/>
      <c r="C104" s="204" t="s">
        <v>3</v>
      </c>
      <c r="D104" s="204"/>
      <c r="E104" s="204"/>
      <c r="F104" s="199"/>
      <c r="G104" s="204" t="s">
        <v>4</v>
      </c>
      <c r="H104" s="204"/>
      <c r="I104" s="204"/>
    </row>
    <row r="105" spans="1:16" ht="22.2">
      <c r="B105" s="169"/>
      <c r="C105" s="203" t="s">
        <v>71</v>
      </c>
      <c r="D105" s="205"/>
      <c r="E105" s="205"/>
      <c r="F105" s="65"/>
      <c r="G105" s="203" t="s">
        <v>71</v>
      </c>
      <c r="H105" s="205"/>
      <c r="I105" s="205"/>
    </row>
    <row r="106" spans="1:16" ht="22.2">
      <c r="B106" s="169"/>
      <c r="C106" s="203" t="s">
        <v>5</v>
      </c>
      <c r="D106" s="203"/>
      <c r="E106" s="203"/>
      <c r="F106" s="65"/>
      <c r="G106" s="203" t="s">
        <v>5</v>
      </c>
      <c r="H106" s="203"/>
      <c r="I106" s="203"/>
    </row>
    <row r="107" spans="1:16" ht="23.25" customHeight="1">
      <c r="B107" s="166" t="s">
        <v>7</v>
      </c>
      <c r="C107" s="200">
        <v>2567</v>
      </c>
      <c r="D107" s="200"/>
      <c r="E107" s="200">
        <v>2566</v>
      </c>
      <c r="F107" s="200"/>
      <c r="G107" s="200">
        <v>2567</v>
      </c>
      <c r="H107" s="200"/>
      <c r="I107" s="200">
        <v>2566</v>
      </c>
      <c r="J107" s="100"/>
    </row>
    <row r="108" spans="1:16" ht="23.25" hidden="1" customHeight="1">
      <c r="B108" s="166"/>
      <c r="C108" s="200"/>
      <c r="D108" s="200"/>
      <c r="E108" s="200"/>
      <c r="F108" s="200"/>
      <c r="G108" s="200"/>
      <c r="H108" s="200"/>
      <c r="I108" s="200"/>
    </row>
    <row r="109" spans="1:16" ht="20.399999999999999" customHeight="1">
      <c r="A109" s="101"/>
      <c r="B109" s="166"/>
      <c r="C109" s="206" t="s">
        <v>8</v>
      </c>
      <c r="D109" s="206"/>
      <c r="E109" s="206"/>
      <c r="F109" s="206"/>
      <c r="G109" s="206"/>
      <c r="H109" s="206"/>
      <c r="I109" s="206"/>
    </row>
    <row r="110" spans="1:16" ht="23.25" customHeight="1">
      <c r="A110" s="67" t="s">
        <v>72</v>
      </c>
    </row>
    <row r="111" spans="1:16" ht="23.25" customHeight="1">
      <c r="A111" s="51" t="s">
        <v>73</v>
      </c>
      <c r="B111" s="166" t="s">
        <v>223</v>
      </c>
      <c r="C111" s="44">
        <v>2039827382</v>
      </c>
      <c r="D111" s="44"/>
      <c r="E111" s="44">
        <v>2720436262</v>
      </c>
      <c r="F111" s="44"/>
      <c r="G111" s="44">
        <v>1850560635</v>
      </c>
      <c r="H111" s="44"/>
      <c r="I111" s="44">
        <v>1772788793</v>
      </c>
      <c r="L111" s="102"/>
    </row>
    <row r="112" spans="1:16" ht="23.25" customHeight="1">
      <c r="A112" s="51" t="s">
        <v>74</v>
      </c>
      <c r="B112" s="166" t="s">
        <v>224</v>
      </c>
      <c r="C112" s="15">
        <v>0</v>
      </c>
      <c r="D112" s="44"/>
      <c r="E112" s="15">
        <v>0</v>
      </c>
      <c r="F112" s="44"/>
      <c r="G112" s="44">
        <v>56999991</v>
      </c>
      <c r="H112" s="46"/>
      <c r="I112" s="44">
        <v>54978580</v>
      </c>
    </row>
    <row r="113" spans="1:16" ht="23.25" customHeight="1">
      <c r="A113" s="51" t="s">
        <v>75</v>
      </c>
      <c r="B113" s="71"/>
      <c r="C113" s="44">
        <v>50168185</v>
      </c>
      <c r="D113" s="44"/>
      <c r="E113" s="44">
        <v>31866445</v>
      </c>
      <c r="F113" s="44"/>
      <c r="G113" s="44">
        <v>22699404</v>
      </c>
      <c r="H113" s="44"/>
      <c r="I113" s="44">
        <v>14690327</v>
      </c>
      <c r="L113" s="102"/>
    </row>
    <row r="114" spans="1:16" ht="23.25" hidden="1" customHeight="1">
      <c r="A114" s="51" t="s">
        <v>76</v>
      </c>
      <c r="B114" s="71"/>
      <c r="C114" s="46"/>
      <c r="D114" s="44"/>
      <c r="E114" s="46"/>
      <c r="F114" s="44"/>
      <c r="G114" s="46"/>
      <c r="H114" s="44"/>
      <c r="I114" s="46"/>
    </row>
    <row r="115" spans="1:16" ht="23.25" hidden="1" customHeight="1">
      <c r="A115" s="51" t="s">
        <v>77</v>
      </c>
      <c r="B115" s="166"/>
      <c r="C115" s="46"/>
      <c r="D115" s="44"/>
      <c r="E115" s="44"/>
      <c r="F115" s="44"/>
      <c r="G115" s="46"/>
      <c r="H115" s="44"/>
      <c r="I115" s="46"/>
    </row>
    <row r="116" spans="1:16" ht="23.25" customHeight="1">
      <c r="A116" s="51" t="s">
        <v>78</v>
      </c>
      <c r="B116" s="166" t="s">
        <v>225</v>
      </c>
      <c r="C116" s="44">
        <v>17189518</v>
      </c>
      <c r="D116" s="44"/>
      <c r="E116" s="44">
        <v>17080547</v>
      </c>
      <c r="F116" s="44"/>
      <c r="G116" s="44">
        <v>40915557</v>
      </c>
      <c r="H116" s="44"/>
      <c r="I116" s="44">
        <v>159206109</v>
      </c>
      <c r="L116" s="102"/>
    </row>
    <row r="117" spans="1:16" ht="23.25" customHeight="1">
      <c r="A117" s="72" t="s">
        <v>79</v>
      </c>
      <c r="B117" s="166"/>
      <c r="C117" s="60">
        <f>SUM(C111:C116)</f>
        <v>2107185085</v>
      </c>
      <c r="D117" s="43"/>
      <c r="E117" s="60">
        <f>SUM(E111:E116)</f>
        <v>2769383254</v>
      </c>
      <c r="F117" s="43"/>
      <c r="G117" s="60">
        <f>SUM(G111:G116)</f>
        <v>1971175587</v>
      </c>
      <c r="H117" s="43"/>
      <c r="I117" s="60">
        <f>SUM(I111:I116)</f>
        <v>2001663809</v>
      </c>
    </row>
    <row r="118" spans="1:16" ht="18" customHeight="1">
      <c r="A118" s="73"/>
      <c r="B118" s="166"/>
      <c r="C118" s="44"/>
      <c r="D118" s="44"/>
      <c r="E118" s="44"/>
      <c r="F118" s="44"/>
      <c r="G118" s="44"/>
      <c r="H118" s="44"/>
      <c r="I118" s="44"/>
    </row>
    <row r="119" spans="1:16" ht="23.25" customHeight="1">
      <c r="A119" s="67" t="s">
        <v>80</v>
      </c>
      <c r="B119" s="166"/>
      <c r="C119" s="44"/>
      <c r="D119" s="44"/>
      <c r="E119" s="44"/>
      <c r="F119" s="44"/>
      <c r="G119" s="44"/>
      <c r="H119" s="44"/>
      <c r="I119" s="44"/>
    </row>
    <row r="120" spans="1:16" ht="23.25" customHeight="1">
      <c r="A120" s="51" t="s">
        <v>81</v>
      </c>
      <c r="B120" s="166" t="s">
        <v>226</v>
      </c>
      <c r="C120" s="44">
        <v>1410408802</v>
      </c>
      <c r="D120" s="44"/>
      <c r="E120" s="44">
        <v>1864556642</v>
      </c>
      <c r="F120" s="44"/>
      <c r="G120" s="44">
        <v>1373456298</v>
      </c>
      <c r="H120" s="44"/>
      <c r="I120" s="44">
        <v>1315727016</v>
      </c>
      <c r="L120" s="102"/>
    </row>
    <row r="121" spans="1:16" ht="23.25" customHeight="1">
      <c r="A121" s="51" t="s">
        <v>82</v>
      </c>
      <c r="B121" s="166">
        <v>18</v>
      </c>
      <c r="C121" s="44">
        <v>108442365</v>
      </c>
      <c r="D121" s="44"/>
      <c r="E121" s="44">
        <v>155736509</v>
      </c>
      <c r="F121" s="44"/>
      <c r="G121" s="44">
        <v>102769316</v>
      </c>
      <c r="H121" s="44"/>
      <c r="I121" s="44">
        <v>138924401</v>
      </c>
      <c r="L121" s="102"/>
    </row>
    <row r="122" spans="1:16" ht="23.25" customHeight="1">
      <c r="A122" s="51" t="s">
        <v>83</v>
      </c>
      <c r="B122" s="166" t="s">
        <v>227</v>
      </c>
      <c r="C122" s="44">
        <v>267133128</v>
      </c>
      <c r="D122" s="44"/>
      <c r="E122" s="44">
        <v>293541991</v>
      </c>
      <c r="F122" s="44"/>
      <c r="G122" s="44">
        <v>210993342</v>
      </c>
      <c r="H122" s="44"/>
      <c r="I122" s="44">
        <v>247297343</v>
      </c>
      <c r="L122" s="102"/>
      <c r="P122" s="103"/>
    </row>
    <row r="123" spans="1:16" ht="23.25" customHeight="1">
      <c r="A123" s="51" t="s">
        <v>84</v>
      </c>
      <c r="B123" s="166" t="s">
        <v>228</v>
      </c>
      <c r="C123" s="44">
        <v>1928434</v>
      </c>
      <c r="D123" s="44"/>
      <c r="E123" s="44">
        <v>1967979</v>
      </c>
      <c r="F123" s="44"/>
      <c r="G123" s="44">
        <v>1630626</v>
      </c>
      <c r="H123" s="44"/>
      <c r="I123" s="44">
        <v>1706543</v>
      </c>
      <c r="L123" s="102"/>
      <c r="N123" s="16"/>
    </row>
    <row r="124" spans="1:16" ht="23.25" customHeight="1">
      <c r="A124" s="72" t="s">
        <v>85</v>
      </c>
      <c r="B124" s="166"/>
      <c r="C124" s="60">
        <f>SUM(C120:C123)</f>
        <v>1787912729</v>
      </c>
      <c r="D124" s="43"/>
      <c r="E124" s="60">
        <f>SUM(E120:E123)</f>
        <v>2315803121</v>
      </c>
      <c r="F124" s="43"/>
      <c r="G124" s="60">
        <f>SUM(G120:G123)</f>
        <v>1688849582</v>
      </c>
      <c r="H124" s="43"/>
      <c r="I124" s="60">
        <f>SUM(I120:I123)</f>
        <v>1703655303</v>
      </c>
    </row>
    <row r="125" spans="1:16" ht="19.2" customHeight="1">
      <c r="A125" s="73"/>
      <c r="B125" s="166"/>
      <c r="C125" s="44"/>
      <c r="D125" s="44"/>
      <c r="E125" s="44"/>
      <c r="F125" s="44"/>
      <c r="G125" s="44"/>
      <c r="H125" s="44"/>
      <c r="I125" s="44"/>
    </row>
    <row r="126" spans="1:16" ht="23.25" customHeight="1">
      <c r="A126" s="72" t="s">
        <v>86</v>
      </c>
      <c r="B126" s="166"/>
      <c r="C126" s="43">
        <f>C117-C124</f>
        <v>319272356</v>
      </c>
      <c r="D126" s="43"/>
      <c r="E126" s="43">
        <f>E117-E124</f>
        <v>453580133</v>
      </c>
      <c r="F126" s="43"/>
      <c r="G126" s="43">
        <f>G117-G124</f>
        <v>282326005</v>
      </c>
      <c r="H126" s="43"/>
      <c r="I126" s="43">
        <f>I117-I124</f>
        <v>298008506</v>
      </c>
    </row>
    <row r="127" spans="1:16" ht="23.25" customHeight="1">
      <c r="A127" s="51" t="s">
        <v>87</v>
      </c>
      <c r="B127" s="166">
        <v>19</v>
      </c>
      <c r="C127" s="61">
        <v>-64479651</v>
      </c>
      <c r="D127" s="44"/>
      <c r="E127" s="61">
        <v>-91802808</v>
      </c>
      <c r="F127" s="44"/>
      <c r="G127" s="61">
        <v>-45943852</v>
      </c>
      <c r="H127" s="44"/>
      <c r="I127" s="61">
        <v>-49222605</v>
      </c>
      <c r="L127" s="102"/>
    </row>
    <row r="128" spans="1:16" ht="23.25" customHeight="1">
      <c r="A128" s="104" t="s">
        <v>193</v>
      </c>
      <c r="B128" s="57"/>
      <c r="C128" s="43">
        <f>SUM(C126:C127)</f>
        <v>254792705</v>
      </c>
      <c r="D128" s="43"/>
      <c r="E128" s="43">
        <f>SUM(E126:E127)</f>
        <v>361777325</v>
      </c>
      <c r="F128" s="43"/>
      <c r="G128" s="43">
        <f>SUM(G126:G127)</f>
        <v>236382153</v>
      </c>
      <c r="H128" s="43">
        <f t="shared" ref="H128:I128" si="0">SUM(H126:H127)</f>
        <v>0</v>
      </c>
      <c r="I128" s="43">
        <f t="shared" si="0"/>
        <v>248785901</v>
      </c>
    </row>
    <row r="129" spans="1:16" ht="23.25" customHeight="1">
      <c r="A129" s="51" t="s">
        <v>205</v>
      </c>
      <c r="B129" s="71"/>
      <c r="C129" s="44"/>
      <c r="D129" s="44"/>
      <c r="E129" s="44"/>
      <c r="F129" s="44"/>
      <c r="G129" s="44"/>
      <c r="H129" s="44"/>
      <c r="I129" s="44"/>
    </row>
    <row r="130" spans="1:16" ht="23.25" customHeight="1">
      <c r="A130" s="51" t="s">
        <v>88</v>
      </c>
      <c r="B130" s="166">
        <v>16</v>
      </c>
      <c r="C130" s="44">
        <v>-8049039</v>
      </c>
      <c r="D130" s="44"/>
      <c r="E130" s="44">
        <v>-18062615</v>
      </c>
      <c r="F130" s="44"/>
      <c r="G130" s="44">
        <v>0</v>
      </c>
      <c r="H130" s="44"/>
      <c r="I130" s="44">
        <v>0</v>
      </c>
      <c r="L130" s="102"/>
    </row>
    <row r="131" spans="1:16" ht="23.25" customHeight="1">
      <c r="A131" s="72" t="s">
        <v>89</v>
      </c>
      <c r="B131" s="166"/>
      <c r="C131" s="105">
        <f>SUM(C128:C130)</f>
        <v>246743666</v>
      </c>
      <c r="D131" s="43"/>
      <c r="E131" s="105">
        <f>SUM(E128:E130)</f>
        <v>343714710</v>
      </c>
      <c r="F131" s="43"/>
      <c r="G131" s="105">
        <f>SUM(G128:G130)</f>
        <v>236382153</v>
      </c>
      <c r="H131" s="43"/>
      <c r="I131" s="105">
        <f>SUM(H128:I130)</f>
        <v>248785901</v>
      </c>
      <c r="J131" s="17">
        <f>C131-'SH รวม'!W55</f>
        <v>0</v>
      </c>
      <c r="N131" s="17">
        <f>G131-'SH เฉพาะ'!K41</f>
        <v>0</v>
      </c>
    </row>
    <row r="132" spans="1:16" ht="19.8" customHeight="1">
      <c r="A132" s="72"/>
      <c r="B132" s="166"/>
      <c r="C132" s="76"/>
      <c r="D132" s="76"/>
      <c r="E132" s="76"/>
      <c r="F132" s="76"/>
      <c r="G132" s="76"/>
      <c r="H132" s="76"/>
      <c r="I132" s="76"/>
      <c r="P132" s="103"/>
    </row>
    <row r="133" spans="1:16" ht="23.25" customHeight="1">
      <c r="A133" s="89" t="s">
        <v>90</v>
      </c>
      <c r="B133" s="166"/>
      <c r="C133" s="76"/>
      <c r="D133" s="76"/>
      <c r="E133" s="76"/>
      <c r="F133" s="76"/>
      <c r="G133" s="76"/>
      <c r="H133" s="76"/>
      <c r="I133" s="76"/>
    </row>
    <row r="134" spans="1:16" ht="23.25" customHeight="1">
      <c r="A134" s="106" t="s">
        <v>91</v>
      </c>
      <c r="B134" s="166"/>
      <c r="C134" s="76"/>
      <c r="D134" s="76"/>
      <c r="E134" s="76"/>
      <c r="F134" s="76"/>
      <c r="G134" s="76"/>
      <c r="H134" s="76"/>
      <c r="I134" s="76"/>
    </row>
    <row r="135" spans="1:16" ht="23.25" customHeight="1">
      <c r="A135" s="106" t="s">
        <v>92</v>
      </c>
      <c r="B135" s="166"/>
      <c r="C135" s="76"/>
      <c r="D135" s="76"/>
      <c r="E135" s="76"/>
      <c r="F135" s="76"/>
      <c r="G135" s="76"/>
      <c r="H135" s="76"/>
      <c r="I135" s="76"/>
    </row>
    <row r="136" spans="1:16" ht="23.25" customHeight="1">
      <c r="A136" s="63" t="s">
        <v>203</v>
      </c>
      <c r="B136" s="166"/>
      <c r="C136" s="76"/>
      <c r="D136" s="76"/>
      <c r="E136" s="76"/>
      <c r="F136" s="76"/>
      <c r="G136" s="76"/>
      <c r="H136" s="76"/>
      <c r="I136" s="76"/>
    </row>
    <row r="137" spans="1:16" ht="23.25" customHeight="1">
      <c r="A137" s="63" t="s">
        <v>93</v>
      </c>
      <c r="B137" s="166">
        <v>14</v>
      </c>
      <c r="C137" s="44">
        <v>0</v>
      </c>
      <c r="D137" s="44"/>
      <c r="E137" s="44">
        <v>-609726</v>
      </c>
      <c r="F137" s="44"/>
      <c r="G137" s="44">
        <v>0</v>
      </c>
      <c r="H137" s="44"/>
      <c r="I137" s="44">
        <v>-193999</v>
      </c>
    </row>
    <row r="138" spans="1:16" ht="23.25" customHeight="1">
      <c r="A138" s="63" t="s">
        <v>94</v>
      </c>
      <c r="B138" s="166"/>
      <c r="C138" s="44"/>
      <c r="D138" s="44"/>
      <c r="E138" s="44"/>
      <c r="F138" s="44"/>
      <c r="G138" s="44"/>
      <c r="H138" s="44"/>
      <c r="I138" s="44"/>
    </row>
    <row r="139" spans="1:16" ht="23.25" customHeight="1">
      <c r="A139" s="63" t="s">
        <v>206</v>
      </c>
      <c r="B139" s="166">
        <v>19</v>
      </c>
      <c r="C139" s="44">
        <v>0</v>
      </c>
      <c r="D139" s="44"/>
      <c r="E139" s="44">
        <v>121945</v>
      </c>
      <c r="F139" s="44"/>
      <c r="G139" s="44">
        <v>0</v>
      </c>
      <c r="H139" s="44"/>
      <c r="I139" s="44">
        <v>38800</v>
      </c>
    </row>
    <row r="140" spans="1:16" ht="23.25" customHeight="1">
      <c r="A140" s="89" t="s">
        <v>207</v>
      </c>
      <c r="B140" s="166"/>
      <c r="C140" s="60">
        <f>SUM(C134:C139)</f>
        <v>0</v>
      </c>
      <c r="D140" s="43"/>
      <c r="E140" s="60">
        <f>SUM(E134:E139)</f>
        <v>-487781</v>
      </c>
      <c r="F140" s="43"/>
      <c r="G140" s="60">
        <f>SUM(G134:G139)</f>
        <v>0</v>
      </c>
      <c r="H140" s="43"/>
      <c r="I140" s="60">
        <f>SUM(I134:I139)</f>
        <v>-155199</v>
      </c>
      <c r="N140" s="17">
        <f>G140-'SH เฉพาะ'!K42</f>
        <v>0</v>
      </c>
    </row>
    <row r="141" spans="1:16" ht="21" customHeight="1">
      <c r="A141" s="107"/>
      <c r="B141" s="166"/>
      <c r="C141" s="43"/>
      <c r="D141" s="43"/>
      <c r="E141" s="43"/>
      <c r="F141" s="43"/>
      <c r="G141" s="43"/>
      <c r="H141" s="43"/>
      <c r="I141" s="43"/>
    </row>
    <row r="142" spans="1:16" ht="23.25" customHeight="1" thickBot="1">
      <c r="A142" s="89" t="s">
        <v>96</v>
      </c>
      <c r="B142" s="166"/>
      <c r="C142" s="108">
        <f>SUM(C131,C140)</f>
        <v>246743666</v>
      </c>
      <c r="D142" s="43"/>
      <c r="E142" s="108">
        <f>SUM(E131,E140)</f>
        <v>343226929</v>
      </c>
      <c r="F142" s="43"/>
      <c r="G142" s="108">
        <f>SUM(G131,G140)</f>
        <v>236382153</v>
      </c>
      <c r="H142" s="43"/>
      <c r="I142" s="108">
        <f>SUM(I131,I140)</f>
        <v>248630702</v>
      </c>
      <c r="J142" s="17">
        <f>C142-'SH รวม'!W56</f>
        <v>0</v>
      </c>
      <c r="N142" s="17">
        <f>G142-'SH เฉพาะ'!K43</f>
        <v>0</v>
      </c>
    </row>
    <row r="143" spans="1:16" ht="23.25" customHeight="1" thickTop="1">
      <c r="A143" s="62" t="s">
        <v>0</v>
      </c>
      <c r="C143" s="79" t="s">
        <v>66</v>
      </c>
      <c r="D143" s="79" t="s">
        <v>66</v>
      </c>
      <c r="E143" s="79" t="s">
        <v>66</v>
      </c>
      <c r="F143" s="79">
        <f>F127-F65</f>
        <v>0</v>
      </c>
      <c r="G143" s="79" t="s">
        <v>66</v>
      </c>
      <c r="H143" s="79">
        <f>H127-H65</f>
        <v>0</v>
      </c>
      <c r="I143" s="79" t="s">
        <v>66</v>
      </c>
    </row>
    <row r="144" spans="1:16" ht="23.25" customHeight="1">
      <c r="A144" s="62" t="s">
        <v>69</v>
      </c>
    </row>
    <row r="145" spans="1:24" ht="23.25" hidden="1" customHeight="1">
      <c r="A145" s="62" t="s">
        <v>70</v>
      </c>
    </row>
    <row r="146" spans="1:24" ht="23.25" customHeight="1">
      <c r="A146" s="62"/>
    </row>
    <row r="147" spans="1:24" ht="23.25" customHeight="1">
      <c r="B147" s="169"/>
      <c r="C147" s="204" t="s">
        <v>3</v>
      </c>
      <c r="D147" s="204"/>
      <c r="E147" s="204"/>
      <c r="F147" s="199"/>
      <c r="G147" s="204" t="s">
        <v>4</v>
      </c>
      <c r="H147" s="204"/>
      <c r="I147" s="204"/>
    </row>
    <row r="148" spans="1:24" ht="22.2">
      <c r="B148" s="169"/>
      <c r="C148" s="203" t="s">
        <v>71</v>
      </c>
      <c r="D148" s="205"/>
      <c r="E148" s="205"/>
      <c r="F148" s="65"/>
      <c r="G148" s="203" t="s">
        <v>71</v>
      </c>
      <c r="H148" s="205"/>
      <c r="I148" s="205"/>
    </row>
    <row r="149" spans="1:24" ht="22.2">
      <c r="B149" s="169"/>
      <c r="C149" s="203" t="s">
        <v>5</v>
      </c>
      <c r="D149" s="203"/>
      <c r="E149" s="203"/>
      <c r="F149" s="65"/>
      <c r="G149" s="203" t="s">
        <v>5</v>
      </c>
      <c r="H149" s="203"/>
      <c r="I149" s="203"/>
    </row>
    <row r="150" spans="1:24" ht="23.25" customHeight="1">
      <c r="B150" s="166" t="s">
        <v>7</v>
      </c>
      <c r="C150" s="200">
        <v>2567</v>
      </c>
      <c r="D150" s="200"/>
      <c r="E150" s="200">
        <v>2566</v>
      </c>
      <c r="F150" s="200"/>
      <c r="G150" s="200">
        <v>2567</v>
      </c>
      <c r="H150" s="200"/>
      <c r="I150" s="200">
        <v>2566</v>
      </c>
    </row>
    <row r="151" spans="1:24" ht="23.25" hidden="1" customHeight="1">
      <c r="B151" s="166"/>
      <c r="C151" s="200"/>
      <c r="D151" s="200"/>
      <c r="E151" s="200"/>
      <c r="F151" s="200"/>
      <c r="G151" s="200"/>
      <c r="H151" s="200"/>
      <c r="I151" s="200"/>
    </row>
    <row r="152" spans="1:24" ht="23.25" customHeight="1">
      <c r="A152" s="109"/>
      <c r="B152" s="166"/>
      <c r="C152" s="206" t="s">
        <v>8</v>
      </c>
      <c r="D152" s="206"/>
      <c r="E152" s="206"/>
      <c r="F152" s="206"/>
      <c r="G152" s="206"/>
      <c r="H152" s="206"/>
      <c r="I152" s="206"/>
    </row>
    <row r="153" spans="1:24" ht="23.25" hidden="1" customHeight="1">
      <c r="A153" s="89" t="s">
        <v>97</v>
      </c>
      <c r="B153" s="86"/>
      <c r="C153" s="110"/>
      <c r="D153" s="110"/>
      <c r="E153" s="110"/>
      <c r="F153" s="110"/>
      <c r="G153" s="110"/>
      <c r="H153" s="110"/>
      <c r="I153" s="110"/>
    </row>
    <row r="154" spans="1:24" ht="23.25" hidden="1" customHeight="1">
      <c r="A154" s="93" t="s">
        <v>98</v>
      </c>
      <c r="B154" s="86"/>
      <c r="C154" s="111"/>
      <c r="D154" s="110"/>
      <c r="E154" s="111"/>
      <c r="F154" s="110"/>
      <c r="G154" s="111"/>
      <c r="H154" s="110"/>
      <c r="I154" s="111"/>
    </row>
    <row r="155" spans="1:24" ht="23.25" hidden="1" customHeight="1">
      <c r="A155" s="89" t="s">
        <v>95</v>
      </c>
      <c r="B155" s="86"/>
      <c r="C155" s="112">
        <v>0</v>
      </c>
      <c r="D155" s="113"/>
      <c r="E155" s="112">
        <v>0</v>
      </c>
      <c r="F155" s="110"/>
      <c r="G155" s="112">
        <v>0</v>
      </c>
      <c r="H155" s="110"/>
      <c r="I155" s="112">
        <v>0</v>
      </c>
    </row>
    <row r="156" spans="1:24" ht="23.25" hidden="1" customHeight="1" thickBot="1">
      <c r="A156" s="89" t="s">
        <v>96</v>
      </c>
      <c r="B156" s="86"/>
      <c r="C156" s="114">
        <v>0</v>
      </c>
      <c r="D156" s="113"/>
      <c r="E156" s="114">
        <v>0</v>
      </c>
      <c r="F156" s="110"/>
      <c r="G156" s="114">
        <v>0</v>
      </c>
      <c r="H156" s="110"/>
      <c r="I156" s="114">
        <v>0</v>
      </c>
    </row>
    <row r="157" spans="1:24" ht="23.25" hidden="1" customHeight="1" thickTop="1">
      <c r="A157" s="89" t="s">
        <v>66</v>
      </c>
      <c r="B157" s="86"/>
      <c r="C157" s="110"/>
      <c r="D157" s="113"/>
      <c r="E157" s="110"/>
      <c r="F157" s="110"/>
      <c r="G157" s="110"/>
      <c r="H157" s="110"/>
      <c r="I157" s="110"/>
    </row>
    <row r="158" spans="1:24" ht="23.25" customHeight="1">
      <c r="A158" s="89" t="s">
        <v>99</v>
      </c>
      <c r="B158" s="86"/>
      <c r="D158" s="113"/>
      <c r="F158" s="110"/>
      <c r="H158" s="110"/>
    </row>
    <row r="159" spans="1:24" ht="23.25" customHeight="1">
      <c r="A159" s="63" t="s">
        <v>208</v>
      </c>
      <c r="B159" s="86"/>
      <c r="C159" s="15">
        <v>246743407</v>
      </c>
      <c r="D159" s="91"/>
      <c r="E159" s="15">
        <v>343716980</v>
      </c>
      <c r="F159" s="92"/>
      <c r="G159" s="15">
        <f>G131</f>
        <v>236382153</v>
      </c>
      <c r="H159" s="88"/>
      <c r="I159" s="15">
        <v>248785901</v>
      </c>
      <c r="J159" s="17">
        <f>C159-'SH รวม'!K55</f>
        <v>0</v>
      </c>
      <c r="N159" s="17">
        <f>G159-'SH เฉพาะ'!K41</f>
        <v>0</v>
      </c>
    </row>
    <row r="160" spans="1:24" ht="23.25" customHeight="1">
      <c r="A160" s="93" t="s">
        <v>100</v>
      </c>
      <c r="B160" s="86"/>
      <c r="C160" s="15">
        <v>259</v>
      </c>
      <c r="D160" s="91"/>
      <c r="E160" s="46">
        <v>-2270</v>
      </c>
      <c r="F160" s="92"/>
      <c r="G160" s="15">
        <v>0</v>
      </c>
      <c r="H160" s="92"/>
      <c r="I160" s="15">
        <v>0</v>
      </c>
      <c r="J160" s="68">
        <f>C160-'SH รวม'!U55</f>
        <v>0</v>
      </c>
      <c r="K160" s="68"/>
      <c r="L160" s="51"/>
      <c r="M160" s="68"/>
      <c r="N160" s="68"/>
      <c r="O160" s="68"/>
      <c r="P160" s="68"/>
      <c r="T160" s="68"/>
      <c r="U160" s="68"/>
      <c r="V160" s="68"/>
      <c r="W160" s="68"/>
      <c r="X160" s="68"/>
    </row>
    <row r="161" spans="1:24" ht="23.25" customHeight="1" thickBot="1">
      <c r="A161" s="89" t="s">
        <v>89</v>
      </c>
      <c r="B161" s="86"/>
      <c r="C161" s="115">
        <f>SUM(C159:C160)</f>
        <v>246743666</v>
      </c>
      <c r="D161" s="91"/>
      <c r="E161" s="115">
        <f>SUM(E159:E160)</f>
        <v>343714710</v>
      </c>
      <c r="F161" s="92"/>
      <c r="G161" s="115">
        <f>SUM(G159:G160)</f>
        <v>236382153</v>
      </c>
      <c r="H161" s="92"/>
      <c r="I161" s="115">
        <f>SUM(I159:I160)</f>
        <v>248785901</v>
      </c>
      <c r="J161" s="68">
        <f>C161-C131</f>
        <v>0</v>
      </c>
      <c r="K161" s="68"/>
      <c r="L161" s="68">
        <f>E161-E131</f>
        <v>0</v>
      </c>
      <c r="M161" s="68"/>
      <c r="N161" s="68">
        <f>G161-G131</f>
        <v>0</v>
      </c>
      <c r="O161" s="68"/>
      <c r="P161" s="68">
        <f>I161-I131</f>
        <v>0</v>
      </c>
      <c r="T161" s="68"/>
      <c r="U161" s="68"/>
      <c r="V161" s="68"/>
      <c r="W161" s="68"/>
      <c r="X161" s="68"/>
    </row>
    <row r="162" spans="1:24" ht="23.25" customHeight="1" thickTop="1">
      <c r="A162" s="89"/>
      <c r="B162" s="86"/>
      <c r="C162" s="44"/>
      <c r="D162" s="92"/>
      <c r="E162" s="44"/>
      <c r="F162" s="92"/>
      <c r="G162" s="44"/>
      <c r="H162" s="92"/>
      <c r="I162" s="44"/>
      <c r="J162" s="68">
        <f>C161-'SH รวม'!W55</f>
        <v>0</v>
      </c>
      <c r="K162" s="68"/>
      <c r="L162" s="51"/>
      <c r="M162" s="68"/>
      <c r="N162" s="68"/>
      <c r="O162" s="68"/>
      <c r="P162" s="68"/>
      <c r="T162" s="68"/>
      <c r="U162" s="68"/>
      <c r="V162" s="68"/>
      <c r="W162" s="68"/>
      <c r="X162" s="68"/>
    </row>
    <row r="163" spans="1:24" ht="23.25" customHeight="1">
      <c r="A163" s="89" t="s">
        <v>101</v>
      </c>
      <c r="B163" s="86"/>
      <c r="C163" s="44"/>
      <c r="D163" s="91"/>
      <c r="E163" s="44"/>
      <c r="F163" s="92"/>
      <c r="G163" s="44"/>
      <c r="H163" s="92"/>
      <c r="I163" s="44"/>
      <c r="J163" s="68"/>
      <c r="K163" s="68"/>
      <c r="L163" s="51"/>
      <c r="M163" s="68"/>
      <c r="N163" s="68"/>
      <c r="O163" s="68"/>
      <c r="P163" s="68"/>
      <c r="T163" s="68"/>
      <c r="U163" s="68"/>
      <c r="V163" s="68"/>
      <c r="W163" s="68"/>
      <c r="X163" s="68"/>
    </row>
    <row r="164" spans="1:24" ht="23.25" customHeight="1">
      <c r="A164" s="63" t="s">
        <v>208</v>
      </c>
      <c r="B164" s="86"/>
      <c r="C164" s="15">
        <v>246743407</v>
      </c>
      <c r="D164" s="91"/>
      <c r="E164" s="15">
        <v>343229781</v>
      </c>
      <c r="F164" s="92"/>
      <c r="G164" s="15">
        <f>G142</f>
        <v>236382153</v>
      </c>
      <c r="H164" s="88"/>
      <c r="I164" s="15">
        <v>248630702</v>
      </c>
      <c r="J164" s="68">
        <f>C164-'SH รวม'!K56</f>
        <v>0</v>
      </c>
      <c r="K164" s="68"/>
      <c r="L164" s="51"/>
      <c r="M164" s="68"/>
      <c r="N164" s="68">
        <f>G164-'SH เฉพาะ'!K43</f>
        <v>0</v>
      </c>
      <c r="O164" s="68"/>
      <c r="P164" s="68"/>
      <c r="T164" s="68"/>
      <c r="U164" s="68"/>
      <c r="V164" s="68"/>
      <c r="W164" s="68"/>
      <c r="X164" s="68"/>
    </row>
    <row r="165" spans="1:24" ht="23.25" customHeight="1">
      <c r="A165" s="93" t="s">
        <v>100</v>
      </c>
      <c r="B165" s="86"/>
      <c r="C165" s="15">
        <v>259</v>
      </c>
      <c r="D165" s="91"/>
      <c r="E165" s="15">
        <v>-2852</v>
      </c>
      <c r="F165" s="92"/>
      <c r="G165" s="15">
        <v>0</v>
      </c>
      <c r="H165" s="92"/>
      <c r="I165" s="15">
        <v>0</v>
      </c>
      <c r="J165" s="68">
        <f>C165-'SH รวม'!U56</f>
        <v>0</v>
      </c>
      <c r="K165" s="68"/>
      <c r="L165" s="51"/>
      <c r="M165" s="68"/>
      <c r="N165" s="68"/>
      <c r="O165" s="68"/>
      <c r="P165" s="68"/>
      <c r="T165" s="68"/>
      <c r="U165" s="68"/>
      <c r="V165" s="68"/>
      <c r="W165" s="68"/>
      <c r="X165" s="68"/>
    </row>
    <row r="166" spans="1:24" ht="23.25" customHeight="1" thickBot="1">
      <c r="A166" s="89" t="s">
        <v>96</v>
      </c>
      <c r="B166" s="86"/>
      <c r="C166" s="115">
        <f>SUM(C164:C165)</f>
        <v>246743666</v>
      </c>
      <c r="D166" s="91"/>
      <c r="E166" s="115">
        <f>SUM(E164:E165)</f>
        <v>343226929</v>
      </c>
      <c r="F166" s="92"/>
      <c r="G166" s="115">
        <f>SUM(G164:G165)</f>
        <v>236382153</v>
      </c>
      <c r="H166" s="92"/>
      <c r="I166" s="115">
        <f>SUM(I164:I165)</f>
        <v>248630702</v>
      </c>
      <c r="J166" s="68">
        <f>C166-C142</f>
        <v>0</v>
      </c>
      <c r="K166" s="68"/>
      <c r="L166" s="68">
        <f>E166-E142</f>
        <v>0</v>
      </c>
      <c r="M166" s="68"/>
      <c r="N166" s="68">
        <f>G166-G142</f>
        <v>0</v>
      </c>
      <c r="O166" s="68"/>
      <c r="P166" s="68">
        <f>I166-I142</f>
        <v>0</v>
      </c>
      <c r="T166" s="68"/>
      <c r="U166" s="68"/>
      <c r="V166" s="68"/>
      <c r="W166" s="68"/>
      <c r="X166" s="68"/>
    </row>
    <row r="167" spans="1:24" ht="23.25" customHeight="1" thickTop="1">
      <c r="A167" s="89"/>
      <c r="B167" s="86"/>
      <c r="C167" s="44"/>
      <c r="D167" s="92"/>
      <c r="E167" s="44"/>
      <c r="F167" s="92"/>
      <c r="G167" s="44"/>
      <c r="H167" s="92"/>
      <c r="I167" s="44"/>
      <c r="J167" s="68">
        <f>C166-'SH รวม'!W56</f>
        <v>0</v>
      </c>
      <c r="K167" s="68"/>
      <c r="L167" s="51"/>
      <c r="M167" s="68"/>
      <c r="N167" s="68"/>
      <c r="O167" s="68"/>
      <c r="P167" s="68"/>
      <c r="T167" s="68"/>
      <c r="U167" s="68"/>
      <c r="V167" s="68"/>
      <c r="W167" s="68"/>
      <c r="X167" s="68"/>
    </row>
    <row r="168" spans="1:24" ht="25.35" customHeight="1">
      <c r="A168" s="89" t="s">
        <v>195</v>
      </c>
      <c r="B168" s="86">
        <v>20</v>
      </c>
    </row>
    <row r="169" spans="1:24" ht="25.35" customHeight="1" thickBot="1">
      <c r="A169" s="89" t="s">
        <v>102</v>
      </c>
      <c r="B169" s="86"/>
      <c r="C169" s="116">
        <f>(C159/345000000)-C170</f>
        <v>0.7385288289855072</v>
      </c>
      <c r="D169" s="117"/>
      <c r="E169" s="116">
        <f>(E159/345000000)-E170</f>
        <v>1.0486365072463768</v>
      </c>
      <c r="F169" s="118"/>
      <c r="G169" s="116">
        <f>(G159/345000000)-G170</f>
        <v>0.68516566086956521</v>
      </c>
      <c r="H169" s="118"/>
      <c r="I169" s="116">
        <f>I159/345000000</f>
        <v>0.72111855362318844</v>
      </c>
    </row>
    <row r="170" spans="1:24" ht="25.35" customHeight="1" thickTop="1" thickBot="1">
      <c r="A170" s="89" t="s">
        <v>103</v>
      </c>
      <c r="B170" s="86"/>
      <c r="C170" s="119">
        <f t="shared" ref="C170:I170" si="1">C130/345000000</f>
        <v>-2.3330547826086956E-2</v>
      </c>
      <c r="D170" s="118">
        <f t="shared" si="1"/>
        <v>0</v>
      </c>
      <c r="E170" s="119">
        <f t="shared" si="1"/>
        <v>-5.2355405797101448E-2</v>
      </c>
      <c r="F170" s="118">
        <f t="shared" si="1"/>
        <v>0</v>
      </c>
      <c r="G170" s="119">
        <f t="shared" si="1"/>
        <v>0</v>
      </c>
      <c r="H170" s="118">
        <f t="shared" si="1"/>
        <v>0</v>
      </c>
      <c r="I170" s="119">
        <f t="shared" si="1"/>
        <v>0</v>
      </c>
    </row>
    <row r="171" spans="1:24" ht="25.35" hidden="1" customHeight="1" thickTop="1">
      <c r="A171" s="89"/>
      <c r="B171" s="86"/>
      <c r="C171" s="118"/>
      <c r="D171" s="118"/>
      <c r="E171" s="118"/>
      <c r="F171" s="118"/>
      <c r="G171" s="118"/>
      <c r="H171" s="118"/>
      <c r="I171" s="118"/>
    </row>
    <row r="172" spans="1:24" ht="25.35" hidden="1" customHeight="1" thickBot="1">
      <c r="A172" s="89" t="s">
        <v>104</v>
      </c>
      <c r="B172" s="86">
        <v>30</v>
      </c>
      <c r="C172" s="120">
        <f>C166/34500000</f>
        <v>7.1519903188405793</v>
      </c>
      <c r="D172" s="118">
        <f t="shared" ref="D172" si="2">F166/34500000</f>
        <v>0</v>
      </c>
      <c r="E172" s="120">
        <f>E166/34500000</f>
        <v>9.9486066376811593</v>
      </c>
      <c r="F172" s="118">
        <f t="shared" ref="F172" si="3">H166/34500000</f>
        <v>0</v>
      </c>
      <c r="G172" s="120">
        <f>G166/345000000</f>
        <v>0.68516566086956521</v>
      </c>
      <c r="H172" s="118">
        <f t="shared" ref="H172" si="4">J166/345000000</f>
        <v>0</v>
      </c>
      <c r="I172" s="120">
        <f>I166/345000000</f>
        <v>0.72066870144927542</v>
      </c>
    </row>
    <row r="173" spans="1:24" ht="23.25" customHeight="1" thickTop="1"/>
    <row r="174" spans="1:24" ht="23.25" hidden="1" customHeight="1" thickBot="1">
      <c r="A174" s="121" t="s">
        <v>104</v>
      </c>
      <c r="B174" s="86">
        <v>30</v>
      </c>
      <c r="C174" s="122">
        <f>E166/34500000</f>
        <v>9.9486066376811593</v>
      </c>
      <c r="D174" s="113"/>
      <c r="E174" s="122">
        <f>G166/34500000</f>
        <v>6.8516566086956523</v>
      </c>
      <c r="F174" s="110"/>
      <c r="G174" s="122">
        <f>I166/34500000</f>
        <v>7.2066870144927533</v>
      </c>
      <c r="H174" s="110"/>
      <c r="I174" s="122">
        <f>K166/34500000</f>
        <v>0</v>
      </c>
    </row>
    <row r="175" spans="1:24" ht="23.25" hidden="1" customHeight="1" thickTop="1"/>
  </sheetData>
  <mergeCells count="34">
    <mergeCell ref="C152:I152"/>
    <mergeCell ref="C109:I109"/>
    <mergeCell ref="C70:E70"/>
    <mergeCell ref="G70:I70"/>
    <mergeCell ref="C105:E105"/>
    <mergeCell ref="G148:I148"/>
    <mergeCell ref="C149:E149"/>
    <mergeCell ref="C72:I72"/>
    <mergeCell ref="G149:I149"/>
    <mergeCell ref="C147:E147"/>
    <mergeCell ref="G147:I147"/>
    <mergeCell ref="C148:E148"/>
    <mergeCell ref="C79:I79"/>
    <mergeCell ref="G105:I105"/>
    <mergeCell ref="G104:I104"/>
    <mergeCell ref="C106:E106"/>
    <mergeCell ref="C5:E5"/>
    <mergeCell ref="G5:I5"/>
    <mergeCell ref="C8:I8"/>
    <mergeCell ref="C41:E41"/>
    <mergeCell ref="G41:I41"/>
    <mergeCell ref="C6:E6"/>
    <mergeCell ref="G6:I6"/>
    <mergeCell ref="G106:I106"/>
    <mergeCell ref="C104:E104"/>
    <mergeCell ref="C42:E42"/>
    <mergeCell ref="C76:E76"/>
    <mergeCell ref="G76:I76"/>
    <mergeCell ref="C77:E77"/>
    <mergeCell ref="G77:I77"/>
    <mergeCell ref="G42:I42"/>
    <mergeCell ref="C44:I44"/>
    <mergeCell ref="C69:E69"/>
    <mergeCell ref="G69:I69"/>
  </mergeCells>
  <phoneticPr fontId="67" type="noConversion"/>
  <pageMargins left="0.8" right="0.8" top="0.48" bottom="0.5" header="0.5" footer="0.5"/>
  <pageSetup paperSize="9" scale="82" firstPageNumber="6" fitToHeight="3" orientation="portrait" useFirstPageNumber="1" r:id="rId1"/>
  <headerFooter>
    <oddFooter>&amp;L  หมายเหตุประกอบงบการเงินเป็นส่วนหนึ่งของงบการเงินนี้
&amp;C&amp;P</oddFooter>
  </headerFooter>
  <rowBreaks count="4" manualBreakCount="4">
    <brk id="36" max="16383" man="1"/>
    <brk id="72" max="8" man="1"/>
    <brk id="99" max="16383" man="1"/>
    <brk id="1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A1:Z60"/>
  <sheetViews>
    <sheetView showGridLines="0" view="pageBreakPreview" topLeftCell="A41" zoomScale="90" zoomScaleNormal="70" zoomScaleSheetLayoutView="90" workbookViewId="0">
      <selection activeCell="AA56" sqref="AA56"/>
    </sheetView>
  </sheetViews>
  <sheetFormatPr defaultColWidth="9.125" defaultRowHeight="22.5" customHeight="1"/>
  <cols>
    <col min="1" max="1" width="52.125" style="168" customWidth="1"/>
    <col min="2" max="2" width="0.375" style="123" customWidth="1"/>
    <col min="3" max="3" width="8.25" style="51" customWidth="1"/>
    <col min="4" max="4" width="1.375" style="51" customWidth="1"/>
    <col min="5" max="5" width="15.375" style="51" customWidth="1"/>
    <col min="6" max="6" width="1.375" style="51" customWidth="1"/>
    <col min="7" max="7" width="15.375" style="123" customWidth="1"/>
    <col min="8" max="8" width="1.375" style="51" customWidth="1"/>
    <col min="9" max="9" width="15.375" style="51" customWidth="1"/>
    <col min="10" max="10" width="1.375" style="51" customWidth="1"/>
    <col min="11" max="11" width="18.125" style="51" customWidth="1"/>
    <col min="12" max="12" width="1.375" style="51" customWidth="1"/>
    <col min="13" max="13" width="17.75" style="51" hidden="1" customWidth="1"/>
    <col min="14" max="14" width="1.375" style="51" hidden="1" customWidth="1"/>
    <col min="15" max="15" width="13.375" style="51" hidden="1" customWidth="1"/>
    <col min="16" max="16" width="1.375" style="51" hidden="1" customWidth="1"/>
    <col min="17" max="17" width="13.625" style="51" hidden="1" customWidth="1"/>
    <col min="18" max="18" width="1.375" style="51" hidden="1" customWidth="1"/>
    <col min="19" max="19" width="16" style="51" bestFit="1" customWidth="1"/>
    <col min="20" max="20" width="1.375" style="51" customWidth="1"/>
    <col min="21" max="21" width="15.375" style="51" customWidth="1"/>
    <col min="22" max="22" width="1.375" style="51" customWidth="1"/>
    <col min="23" max="23" width="16" style="51" customWidth="1"/>
    <col min="24" max="24" width="14.625" style="51" bestFit="1" customWidth="1"/>
    <col min="25" max="25" width="13" style="51" bestFit="1" customWidth="1"/>
    <col min="26" max="26" width="14.25" style="51" bestFit="1" customWidth="1"/>
    <col min="27" max="16384" width="9.125" style="51"/>
  </cols>
  <sheetData>
    <row r="1" spans="1:23" ht="22.5" customHeight="1">
      <c r="A1" s="62" t="s">
        <v>105</v>
      </c>
    </row>
    <row r="2" spans="1:23" ht="22.5" customHeight="1">
      <c r="A2" s="124" t="s">
        <v>199</v>
      </c>
    </row>
    <row r="3" spans="1:23" ht="23.4">
      <c r="A3" s="124"/>
    </row>
    <row r="4" spans="1:23" ht="22.5" customHeight="1">
      <c r="A4" s="124"/>
      <c r="E4" s="204" t="s">
        <v>3</v>
      </c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</row>
    <row r="5" spans="1:23" ht="22.5" customHeight="1">
      <c r="A5" s="207"/>
      <c r="C5" s="169"/>
      <c r="D5" s="169"/>
      <c r="E5" s="169"/>
      <c r="F5" s="208"/>
      <c r="G5" s="51"/>
      <c r="H5" s="208"/>
      <c r="I5" s="209" t="s">
        <v>58</v>
      </c>
      <c r="J5" s="209"/>
      <c r="K5" s="209"/>
      <c r="L5" s="208"/>
      <c r="M5" s="169" t="s">
        <v>106</v>
      </c>
      <c r="N5" s="169"/>
      <c r="O5" s="169" t="s">
        <v>107</v>
      </c>
      <c r="P5" s="169"/>
      <c r="Q5" s="169" t="s">
        <v>108</v>
      </c>
      <c r="R5" s="169"/>
      <c r="T5" s="169"/>
      <c r="U5" s="169" t="s">
        <v>110</v>
      </c>
      <c r="V5" s="208"/>
    </row>
    <row r="6" spans="1:23" ht="22.5" customHeight="1">
      <c r="A6" s="207"/>
      <c r="B6" s="166"/>
      <c r="C6" s="169"/>
      <c r="D6" s="169"/>
      <c r="E6" s="169" t="s">
        <v>197</v>
      </c>
      <c r="F6" s="208"/>
      <c r="G6" s="169" t="s">
        <v>111</v>
      </c>
      <c r="H6" s="208"/>
      <c r="I6" s="169" t="s">
        <v>112</v>
      </c>
      <c r="K6" s="169" t="s">
        <v>113</v>
      </c>
      <c r="L6" s="208"/>
      <c r="M6" s="169" t="s">
        <v>114</v>
      </c>
      <c r="N6" s="169"/>
      <c r="O6" s="169" t="s">
        <v>115</v>
      </c>
      <c r="P6" s="169"/>
      <c r="Q6" s="169" t="s">
        <v>116</v>
      </c>
      <c r="R6" s="169"/>
      <c r="S6" s="169" t="s">
        <v>109</v>
      </c>
      <c r="T6" s="169"/>
      <c r="U6" s="169" t="s">
        <v>118</v>
      </c>
      <c r="V6" s="208"/>
      <c r="W6" s="169" t="s">
        <v>109</v>
      </c>
    </row>
    <row r="7" spans="1:23" ht="22.5" customHeight="1">
      <c r="B7" s="166"/>
      <c r="C7" s="166" t="s">
        <v>7</v>
      </c>
      <c r="D7" s="166"/>
      <c r="E7" s="169" t="s">
        <v>119</v>
      </c>
      <c r="F7" s="169"/>
      <c r="G7" s="169" t="s">
        <v>120</v>
      </c>
      <c r="H7" s="169"/>
      <c r="I7" s="169" t="s">
        <v>121</v>
      </c>
      <c r="J7" s="169"/>
      <c r="K7" s="169" t="s">
        <v>122</v>
      </c>
      <c r="L7" s="169"/>
      <c r="M7" s="169" t="s">
        <v>123</v>
      </c>
      <c r="N7" s="169"/>
      <c r="O7" s="169" t="s">
        <v>124</v>
      </c>
      <c r="P7" s="169"/>
      <c r="Q7" s="169" t="s">
        <v>125</v>
      </c>
      <c r="R7" s="169"/>
      <c r="S7" s="169" t="s">
        <v>204</v>
      </c>
      <c r="T7" s="169"/>
      <c r="U7" s="169" t="s">
        <v>126</v>
      </c>
      <c r="V7" s="169"/>
      <c r="W7" s="169" t="s">
        <v>117</v>
      </c>
    </row>
    <row r="8" spans="1:23" ht="22.5" customHeight="1">
      <c r="A8" s="50"/>
      <c r="B8" s="57"/>
      <c r="C8" s="167"/>
      <c r="D8" s="167"/>
      <c r="E8" s="206" t="s">
        <v>8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</row>
    <row r="9" spans="1:23" ht="22.5" customHeight="1">
      <c r="A9" s="121" t="s">
        <v>140</v>
      </c>
      <c r="B9" s="57"/>
      <c r="C9" s="167"/>
      <c r="D9" s="167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</row>
    <row r="10" spans="1:23" ht="22.5" customHeight="1">
      <c r="A10" s="50" t="s">
        <v>141</v>
      </c>
      <c r="B10" s="57"/>
      <c r="C10" s="167"/>
      <c r="D10" s="167"/>
      <c r="E10" s="49">
        <v>345000000</v>
      </c>
      <c r="F10" s="49"/>
      <c r="G10" s="49">
        <v>297300000</v>
      </c>
      <c r="H10" s="49"/>
      <c r="I10" s="49">
        <v>34500000</v>
      </c>
      <c r="J10" s="49"/>
      <c r="K10" s="49">
        <v>4895580009</v>
      </c>
      <c r="L10" s="49"/>
      <c r="M10" s="16"/>
      <c r="N10" s="49"/>
      <c r="O10" s="49"/>
      <c r="P10" s="49"/>
      <c r="Q10" s="49"/>
      <c r="R10" s="49"/>
      <c r="S10" s="49">
        <f>SUM(E10:K10)</f>
        <v>5572380009</v>
      </c>
      <c r="T10" s="49"/>
      <c r="U10" s="49">
        <v>1456458</v>
      </c>
      <c r="V10" s="49"/>
      <c r="W10" s="49">
        <f>SUM(S10:U10)</f>
        <v>5573836467</v>
      </c>
    </row>
    <row r="11" spans="1:23" ht="11.55" customHeight="1">
      <c r="A11" s="8"/>
      <c r="B11" s="57"/>
      <c r="C11" s="167"/>
      <c r="D11" s="167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spans="1:23" ht="22.5" customHeight="1">
      <c r="A12" s="50" t="s">
        <v>127</v>
      </c>
      <c r="B12" s="57"/>
      <c r="C12" s="167"/>
      <c r="D12" s="167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3" ht="22.5" customHeight="1">
      <c r="A13" s="125" t="s">
        <v>128</v>
      </c>
      <c r="B13" s="57"/>
      <c r="C13" s="167"/>
      <c r="D13" s="167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spans="1:23" ht="22.5" customHeight="1">
      <c r="A14" s="168" t="s">
        <v>232</v>
      </c>
      <c r="B14" s="57"/>
      <c r="C14" s="166">
        <v>21</v>
      </c>
      <c r="D14" s="166"/>
      <c r="E14" s="25">
        <v>0</v>
      </c>
      <c r="F14" s="22"/>
      <c r="G14" s="25">
        <v>0</v>
      </c>
      <c r="H14" s="52"/>
      <c r="I14" s="25">
        <v>0</v>
      </c>
      <c r="J14" s="9"/>
      <c r="K14" s="21">
        <v>-276000000</v>
      </c>
      <c r="L14" s="44"/>
      <c r="M14" s="10"/>
      <c r="N14" s="44"/>
      <c r="O14" s="10"/>
      <c r="P14" s="44"/>
      <c r="Q14" s="10"/>
      <c r="R14" s="44"/>
      <c r="S14" s="23">
        <f>SUM(E14:K14)</f>
        <v>-276000000</v>
      </c>
      <c r="T14" s="52"/>
      <c r="U14" s="21">
        <v>-21420</v>
      </c>
      <c r="V14" s="52">
        <f>SUM(S14:U14)</f>
        <v>-276021420</v>
      </c>
      <c r="W14" s="21">
        <f>SUM(S14:U14)</f>
        <v>-276021420</v>
      </c>
    </row>
    <row r="15" spans="1:23" ht="22.5" customHeight="1">
      <c r="A15" s="50" t="s">
        <v>130</v>
      </c>
      <c r="B15" s="57"/>
      <c r="C15" s="166"/>
      <c r="D15" s="166"/>
      <c r="E15" s="28">
        <v>0</v>
      </c>
      <c r="F15" s="4"/>
      <c r="G15" s="28">
        <v>0</v>
      </c>
      <c r="H15" s="43"/>
      <c r="I15" s="28">
        <v>0</v>
      </c>
      <c r="J15" s="9"/>
      <c r="K15" s="20">
        <f>SUM(K14)</f>
        <v>-276000000</v>
      </c>
      <c r="L15" s="44"/>
      <c r="M15" s="10"/>
      <c r="N15" s="44"/>
      <c r="O15" s="10"/>
      <c r="P15" s="44"/>
      <c r="Q15" s="10"/>
      <c r="R15" s="44"/>
      <c r="S15" s="20">
        <f>SUM(S14)</f>
        <v>-276000000</v>
      </c>
      <c r="T15" s="126"/>
      <c r="U15" s="20">
        <f>SUM(U14)</f>
        <v>-21420</v>
      </c>
      <c r="V15" s="126"/>
      <c r="W15" s="20">
        <f>SUM(W14)</f>
        <v>-276021420</v>
      </c>
    </row>
    <row r="16" spans="1:23" ht="11.55" customHeight="1">
      <c r="A16" s="8"/>
      <c r="B16" s="57"/>
      <c r="C16" s="167"/>
      <c r="D16" s="167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spans="1:26" ht="22.2">
      <c r="A17" s="127" t="s">
        <v>131</v>
      </c>
      <c r="B17" s="57"/>
      <c r="C17" s="167"/>
      <c r="D17" s="167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spans="1:26" ht="22.2">
      <c r="A18" s="128" t="s">
        <v>132</v>
      </c>
      <c r="B18" s="57"/>
      <c r="C18" s="167"/>
      <c r="D18" s="167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spans="1:26" ht="22.2">
      <c r="A19" s="128" t="s">
        <v>133</v>
      </c>
      <c r="B19" s="57"/>
      <c r="C19" s="166">
        <v>9</v>
      </c>
      <c r="D19" s="167"/>
      <c r="E19" s="25">
        <v>0</v>
      </c>
      <c r="F19" s="22"/>
      <c r="G19" s="25">
        <v>0</v>
      </c>
      <c r="H19" s="52"/>
      <c r="I19" s="25">
        <v>0</v>
      </c>
      <c r="J19" s="9"/>
      <c r="K19" s="21">
        <v>462693</v>
      </c>
      <c r="L19" s="44"/>
      <c r="M19" s="10"/>
      <c r="N19" s="44"/>
      <c r="O19" s="10"/>
      <c r="P19" s="44"/>
      <c r="Q19" s="10"/>
      <c r="R19" s="44"/>
      <c r="S19" s="23">
        <f>SUM(E19:K19)</f>
        <v>462693</v>
      </c>
      <c r="T19" s="52"/>
      <c r="U19" s="21">
        <v>-1406793</v>
      </c>
      <c r="V19" s="52"/>
      <c r="W19" s="21">
        <f>SUM(S19:U19)</f>
        <v>-944100</v>
      </c>
    </row>
    <row r="20" spans="1:26" ht="22.2">
      <c r="A20" s="121" t="s">
        <v>134</v>
      </c>
      <c r="B20" s="57"/>
      <c r="C20" s="167"/>
      <c r="D20" s="167"/>
      <c r="E20" s="30">
        <f>SUM(E19)</f>
        <v>0</v>
      </c>
      <c r="F20" s="22"/>
      <c r="G20" s="30">
        <f>SUM(G19)</f>
        <v>0</v>
      </c>
      <c r="H20" s="52"/>
      <c r="I20" s="30">
        <f>SUM(I19)</f>
        <v>0</v>
      </c>
      <c r="J20" s="9"/>
      <c r="K20" s="20">
        <f>SUM(K19)</f>
        <v>462693</v>
      </c>
      <c r="L20" s="44"/>
      <c r="M20" s="10"/>
      <c r="N20" s="44"/>
      <c r="O20" s="10"/>
      <c r="P20" s="44"/>
      <c r="Q20" s="10"/>
      <c r="R20" s="44"/>
      <c r="S20" s="27">
        <f>SUM(S19)</f>
        <v>462693</v>
      </c>
      <c r="T20" s="126"/>
      <c r="U20" s="20">
        <f>SUM(U19)</f>
        <v>-1406793</v>
      </c>
      <c r="V20" s="126"/>
      <c r="W20" s="27">
        <f>SUM(W19)</f>
        <v>-944100</v>
      </c>
    </row>
    <row r="21" spans="1:26" ht="11.55" hidden="1" customHeight="1">
      <c r="A21" s="24"/>
      <c r="B21" s="57"/>
      <c r="C21" s="167"/>
      <c r="D21" s="167"/>
      <c r="E21" s="129"/>
      <c r="F21" s="49"/>
      <c r="G21" s="129"/>
      <c r="H21" s="49"/>
      <c r="I21" s="12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</row>
    <row r="22" spans="1:26" ht="22.2">
      <c r="A22" s="121" t="s">
        <v>135</v>
      </c>
      <c r="B22" s="57"/>
      <c r="C22" s="167"/>
      <c r="D22" s="167"/>
      <c r="E22" s="31">
        <f>E15+E20</f>
        <v>0</v>
      </c>
      <c r="F22" s="32"/>
      <c r="G22" s="31">
        <f t="shared" ref="G22:W22" si="0">G15+G20</f>
        <v>0</v>
      </c>
      <c r="H22" s="32"/>
      <c r="I22" s="31">
        <f t="shared" si="0"/>
        <v>0</v>
      </c>
      <c r="J22" s="32"/>
      <c r="K22" s="33">
        <f t="shared" si="0"/>
        <v>-275537307</v>
      </c>
      <c r="L22" s="34"/>
      <c r="M22" s="33">
        <f t="shared" si="0"/>
        <v>0</v>
      </c>
      <c r="N22" s="33">
        <f t="shared" si="0"/>
        <v>0</v>
      </c>
      <c r="O22" s="33">
        <f t="shared" si="0"/>
        <v>0</v>
      </c>
      <c r="P22" s="33">
        <f t="shared" si="0"/>
        <v>0</v>
      </c>
      <c r="Q22" s="33">
        <f t="shared" si="0"/>
        <v>0</v>
      </c>
      <c r="R22" s="33">
        <f t="shared" si="0"/>
        <v>0</v>
      </c>
      <c r="S22" s="33">
        <f t="shared" si="0"/>
        <v>-275537307</v>
      </c>
      <c r="T22" s="34"/>
      <c r="U22" s="33">
        <f t="shared" si="0"/>
        <v>-1428213</v>
      </c>
      <c r="V22" s="34"/>
      <c r="W22" s="33">
        <f t="shared" si="0"/>
        <v>-276965520</v>
      </c>
    </row>
    <row r="23" spans="1:26" ht="11.55" customHeight="1">
      <c r="A23" s="8"/>
      <c r="B23" s="57"/>
      <c r="C23" s="167"/>
      <c r="D23" s="167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</row>
    <row r="24" spans="1:26" ht="22.5" customHeight="1">
      <c r="A24" s="50" t="s">
        <v>233</v>
      </c>
      <c r="B24" s="166"/>
      <c r="C24" s="169"/>
      <c r="D24" s="169"/>
      <c r="E24" s="11"/>
      <c r="F24" s="12"/>
      <c r="G24" s="11"/>
      <c r="H24" s="44"/>
      <c r="I24" s="11"/>
      <c r="J24" s="1"/>
      <c r="K24" s="7"/>
      <c r="L24" s="44"/>
      <c r="M24" s="11"/>
      <c r="N24" s="44"/>
      <c r="O24" s="11"/>
      <c r="P24" s="44"/>
      <c r="Q24" s="11"/>
      <c r="R24" s="44"/>
      <c r="S24" s="7"/>
      <c r="T24" s="44"/>
      <c r="U24" s="7"/>
      <c r="V24" s="44"/>
      <c r="W24" s="7"/>
    </row>
    <row r="25" spans="1:26" ht="22.5" customHeight="1">
      <c r="A25" s="168" t="s">
        <v>192</v>
      </c>
      <c r="B25" s="166"/>
      <c r="C25" s="169"/>
      <c r="D25" s="169"/>
      <c r="E25" s="26">
        <v>0</v>
      </c>
      <c r="F25" s="22"/>
      <c r="G25" s="26">
        <v>0</v>
      </c>
      <c r="H25" s="52"/>
      <c r="I25" s="26">
        <v>0</v>
      </c>
      <c r="J25" s="1"/>
      <c r="K25" s="7">
        <f>'F1-F3'!E159</f>
        <v>343716980</v>
      </c>
      <c r="L25" s="44"/>
      <c r="M25" s="2"/>
      <c r="N25" s="49"/>
      <c r="O25" s="49"/>
      <c r="P25" s="49"/>
      <c r="Q25" s="49"/>
      <c r="R25" s="49"/>
      <c r="S25" s="7">
        <f>SUM(E25:K25)</f>
        <v>343716980</v>
      </c>
      <c r="T25" s="44"/>
      <c r="U25" s="7">
        <f>'F1-F3'!E160</f>
        <v>-2270</v>
      </c>
      <c r="V25" s="44"/>
      <c r="W25" s="7">
        <f>SUM(S25:U25)</f>
        <v>343714710</v>
      </c>
    </row>
    <row r="26" spans="1:26" ht="22.5" customHeight="1">
      <c r="A26" s="168" t="s">
        <v>211</v>
      </c>
      <c r="B26" s="166"/>
      <c r="C26" s="169"/>
      <c r="D26" s="169"/>
      <c r="E26" s="25">
        <v>0</v>
      </c>
      <c r="F26" s="22"/>
      <c r="G26" s="25">
        <v>0</v>
      </c>
      <c r="H26" s="52"/>
      <c r="I26" s="25">
        <v>0</v>
      </c>
      <c r="J26" s="1"/>
      <c r="K26" s="18">
        <f>'F1-F3'!E164-'F1-F3'!E159</f>
        <v>-487199</v>
      </c>
      <c r="L26" s="54"/>
      <c r="M26" s="19"/>
      <c r="N26" s="54"/>
      <c r="O26" s="19"/>
      <c r="P26" s="54"/>
      <c r="Q26" s="19"/>
      <c r="R26" s="54"/>
      <c r="S26" s="23">
        <f>SUM(E26:K26)</f>
        <v>-487199</v>
      </c>
      <c r="T26" s="54"/>
      <c r="U26" s="18">
        <f>'F1-F3'!E165-'F1-F3'!E160</f>
        <v>-582</v>
      </c>
      <c r="V26" s="44"/>
      <c r="W26" s="21">
        <f>SUM(S26:U26)</f>
        <v>-487781</v>
      </c>
    </row>
    <row r="27" spans="1:26" ht="22.5" customHeight="1">
      <c r="A27" s="50" t="s">
        <v>210</v>
      </c>
      <c r="B27" s="166"/>
      <c r="C27" s="169"/>
      <c r="D27" s="169"/>
      <c r="E27" s="28">
        <f>SUM(E25:E26)</f>
        <v>0</v>
      </c>
      <c r="F27" s="4"/>
      <c r="G27" s="28">
        <f>SUM(G25:G26)</f>
        <v>0</v>
      </c>
      <c r="H27" s="43"/>
      <c r="I27" s="28">
        <f>SUM(I25:I26)</f>
        <v>0</v>
      </c>
      <c r="J27" s="5"/>
      <c r="K27" s="20">
        <f>SUM(K25:K26)</f>
        <v>343229781</v>
      </c>
      <c r="L27" s="43"/>
      <c r="M27" s="3"/>
      <c r="N27" s="43"/>
      <c r="O27" s="6"/>
      <c r="P27" s="43"/>
      <c r="Q27" s="6"/>
      <c r="R27" s="43"/>
      <c r="S27" s="20">
        <f>SUM(S25:S26)</f>
        <v>343229781</v>
      </c>
      <c r="T27" s="43"/>
      <c r="U27" s="20">
        <f>SUM(U25:U26)</f>
        <v>-2852</v>
      </c>
      <c r="V27" s="43"/>
      <c r="W27" s="20">
        <f>SUM(W25:W26)</f>
        <v>343226929</v>
      </c>
    </row>
    <row r="28" spans="1:26" ht="11.55" customHeight="1">
      <c r="A28" s="8"/>
      <c r="B28" s="57"/>
      <c r="C28" s="167"/>
      <c r="D28" s="167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</row>
    <row r="29" spans="1:26" ht="22.35" customHeight="1" thickBot="1">
      <c r="A29" s="50" t="s">
        <v>142</v>
      </c>
      <c r="B29" s="57"/>
      <c r="C29" s="167"/>
      <c r="D29" s="167"/>
      <c r="E29" s="13">
        <f>SUM(E10,E22,E27)</f>
        <v>345000000</v>
      </c>
      <c r="F29" s="49"/>
      <c r="G29" s="13">
        <f>SUM(G10,G22,G27)</f>
        <v>297300000</v>
      </c>
      <c r="H29" s="49"/>
      <c r="I29" s="13">
        <f>SUM(I10,I22,I27)</f>
        <v>34500000</v>
      </c>
      <c r="J29" s="49"/>
      <c r="K29" s="13">
        <f>SUM(K10,K22,K27)</f>
        <v>4963272483</v>
      </c>
      <c r="L29" s="49"/>
      <c r="M29" s="13"/>
      <c r="N29" s="49"/>
      <c r="O29" s="13"/>
      <c r="P29" s="49"/>
      <c r="Q29" s="13"/>
      <c r="R29" s="49"/>
      <c r="S29" s="13">
        <f>SUM(S27,S10,S22)</f>
        <v>5640072483</v>
      </c>
      <c r="T29" s="49"/>
      <c r="U29" s="13">
        <f>SUM(U10,U22,U27)</f>
        <v>25393</v>
      </c>
      <c r="V29" s="49"/>
      <c r="W29" s="13">
        <f>SUM(W27,W10,W22)</f>
        <v>5640097876</v>
      </c>
      <c r="Z29" s="44">
        <f>W29-'F1-F3'!E96</f>
        <v>0</v>
      </c>
    </row>
    <row r="30" spans="1:26" ht="13.35" customHeight="1" thickTop="1"/>
    <row r="31" spans="1:26" ht="22.5" customHeight="1">
      <c r="A31" s="62" t="s">
        <v>105</v>
      </c>
    </row>
    <row r="32" spans="1:26" ht="22.5" customHeight="1">
      <c r="A32" s="124" t="s">
        <v>199</v>
      </c>
    </row>
    <row r="33" spans="1:23" ht="22.5" customHeight="1">
      <c r="A33" s="124"/>
    </row>
    <row r="34" spans="1:23" ht="22.5" customHeight="1">
      <c r="A34" s="124"/>
      <c r="E34" s="204" t="s">
        <v>3</v>
      </c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</row>
    <row r="35" spans="1:23" ht="22.5" customHeight="1">
      <c r="A35" s="207"/>
      <c r="C35" s="169"/>
      <c r="D35" s="169"/>
      <c r="E35" s="169"/>
      <c r="F35" s="208"/>
      <c r="G35" s="51"/>
      <c r="H35" s="208"/>
      <c r="I35" s="209" t="s">
        <v>58</v>
      </c>
      <c r="J35" s="209"/>
      <c r="K35" s="209"/>
      <c r="L35" s="208"/>
      <c r="M35" s="169" t="s">
        <v>106</v>
      </c>
      <c r="N35" s="169"/>
      <c r="O35" s="169" t="s">
        <v>107</v>
      </c>
      <c r="P35" s="169"/>
      <c r="Q35" s="169" t="s">
        <v>108</v>
      </c>
      <c r="R35" s="169"/>
      <c r="T35" s="169"/>
      <c r="U35" s="169" t="s">
        <v>110</v>
      </c>
      <c r="V35" s="208"/>
    </row>
    <row r="36" spans="1:23" ht="22.5" customHeight="1">
      <c r="A36" s="207"/>
      <c r="B36" s="166"/>
      <c r="C36" s="169"/>
      <c r="D36" s="169"/>
      <c r="E36" s="169" t="s">
        <v>197</v>
      </c>
      <c r="F36" s="208"/>
      <c r="G36" s="169" t="s">
        <v>111</v>
      </c>
      <c r="H36" s="208"/>
      <c r="I36" s="169" t="s">
        <v>112</v>
      </c>
      <c r="K36" s="169" t="s">
        <v>113</v>
      </c>
      <c r="L36" s="208"/>
      <c r="M36" s="169" t="s">
        <v>114</v>
      </c>
      <c r="N36" s="169"/>
      <c r="O36" s="169" t="s">
        <v>115</v>
      </c>
      <c r="P36" s="169"/>
      <c r="Q36" s="169" t="s">
        <v>116</v>
      </c>
      <c r="R36" s="169"/>
      <c r="S36" s="169" t="s">
        <v>109</v>
      </c>
      <c r="T36" s="169"/>
      <c r="U36" s="169" t="s">
        <v>118</v>
      </c>
      <c r="V36" s="208"/>
      <c r="W36" s="169" t="s">
        <v>109</v>
      </c>
    </row>
    <row r="37" spans="1:23" ht="22.5" customHeight="1">
      <c r="B37" s="166"/>
      <c r="C37" s="166" t="s">
        <v>7</v>
      </c>
      <c r="D37" s="166"/>
      <c r="E37" s="169" t="s">
        <v>119</v>
      </c>
      <c r="F37" s="169"/>
      <c r="G37" s="169" t="s">
        <v>120</v>
      </c>
      <c r="H37" s="169"/>
      <c r="I37" s="169" t="s">
        <v>121</v>
      </c>
      <c r="J37" s="169"/>
      <c r="K37" s="169" t="s">
        <v>122</v>
      </c>
      <c r="L37" s="169"/>
      <c r="M37" s="169" t="s">
        <v>123</v>
      </c>
      <c r="N37" s="169"/>
      <c r="O37" s="169" t="s">
        <v>124</v>
      </c>
      <c r="P37" s="169"/>
      <c r="Q37" s="169" t="s">
        <v>125</v>
      </c>
      <c r="R37" s="169"/>
      <c r="S37" s="169" t="s">
        <v>204</v>
      </c>
      <c r="T37" s="169"/>
      <c r="U37" s="169" t="s">
        <v>126</v>
      </c>
      <c r="V37" s="169"/>
      <c r="W37" s="169" t="s">
        <v>117</v>
      </c>
    </row>
    <row r="38" spans="1:23" ht="22.5" customHeight="1">
      <c r="A38" s="50"/>
      <c r="B38" s="57"/>
      <c r="C38" s="167"/>
      <c r="D38" s="167"/>
      <c r="E38" s="206" t="s">
        <v>8</v>
      </c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</row>
    <row r="39" spans="1:23" ht="22.5" customHeight="1">
      <c r="A39" s="121" t="s">
        <v>200</v>
      </c>
      <c r="B39" s="57"/>
      <c r="C39" s="167"/>
      <c r="D39" s="167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</row>
    <row r="40" spans="1:23" ht="22.5" customHeight="1">
      <c r="A40" s="50" t="s">
        <v>201</v>
      </c>
      <c r="B40" s="57"/>
      <c r="C40" s="167"/>
      <c r="D40" s="167"/>
      <c r="E40" s="49">
        <f>E29</f>
        <v>345000000</v>
      </c>
      <c r="F40" s="49"/>
      <c r="G40" s="49">
        <f>G29</f>
        <v>297300000</v>
      </c>
      <c r="H40" s="49"/>
      <c r="I40" s="49">
        <f>I29</f>
        <v>34500000</v>
      </c>
      <c r="J40" s="49"/>
      <c r="K40" s="49">
        <f>K29</f>
        <v>4963272483</v>
      </c>
      <c r="L40" s="49"/>
      <c r="M40" s="16"/>
      <c r="N40" s="49"/>
      <c r="O40" s="49"/>
      <c r="P40" s="49"/>
      <c r="Q40" s="49"/>
      <c r="R40" s="49"/>
      <c r="S40" s="49">
        <f>SUM(E40:K40)</f>
        <v>5640072483</v>
      </c>
      <c r="T40" s="49"/>
      <c r="U40" s="137">
        <f>U29</f>
        <v>25393</v>
      </c>
      <c r="V40" s="49"/>
      <c r="W40" s="49">
        <f>SUM(S40:U40)</f>
        <v>5640097876</v>
      </c>
    </row>
    <row r="41" spans="1:23" ht="10.8" customHeight="1">
      <c r="A41" s="8"/>
      <c r="B41" s="57"/>
      <c r="C41" s="167"/>
      <c r="D41" s="167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</row>
    <row r="42" spans="1:23" ht="22.5" customHeight="1">
      <c r="A42" s="50" t="s">
        <v>127</v>
      </c>
      <c r="B42" s="57"/>
      <c r="C42" s="167"/>
      <c r="D42" s="167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</row>
    <row r="43" spans="1:23" ht="22.5" customHeight="1">
      <c r="A43" s="125" t="s">
        <v>128</v>
      </c>
      <c r="B43" s="57"/>
      <c r="C43" s="167"/>
      <c r="D43" s="167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</row>
    <row r="44" spans="1:23" ht="22.5" customHeight="1">
      <c r="A44" s="168" t="s">
        <v>232</v>
      </c>
      <c r="B44" s="57"/>
      <c r="C44" s="166">
        <v>21</v>
      </c>
      <c r="D44" s="166"/>
      <c r="E44" s="25">
        <v>0</v>
      </c>
      <c r="F44" s="22"/>
      <c r="G44" s="25">
        <v>0</v>
      </c>
      <c r="H44" s="52"/>
      <c r="I44" s="25">
        <v>0</v>
      </c>
      <c r="J44" s="9"/>
      <c r="K44" s="21">
        <v>-276000000</v>
      </c>
      <c r="L44" s="44"/>
      <c r="M44" s="10"/>
      <c r="N44" s="44"/>
      <c r="O44" s="10"/>
      <c r="P44" s="44"/>
      <c r="Q44" s="10"/>
      <c r="R44" s="44"/>
      <c r="S44" s="23">
        <f>SUM(E44:K44)</f>
        <v>-276000000</v>
      </c>
      <c r="T44" s="52"/>
      <c r="U44" s="21">
        <f>-9</f>
        <v>-9</v>
      </c>
      <c r="V44" s="52"/>
      <c r="W44" s="21">
        <f>SUM(S44:U44)</f>
        <v>-276000009</v>
      </c>
    </row>
    <row r="45" spans="1:23" ht="22.5" customHeight="1">
      <c r="A45" s="50" t="s">
        <v>130</v>
      </c>
      <c r="B45" s="57"/>
      <c r="C45" s="166"/>
      <c r="D45" s="166"/>
      <c r="E45" s="28">
        <v>0</v>
      </c>
      <c r="F45" s="4"/>
      <c r="G45" s="28">
        <v>0</v>
      </c>
      <c r="H45" s="43"/>
      <c r="I45" s="28">
        <v>0</v>
      </c>
      <c r="J45" s="9"/>
      <c r="K45" s="20">
        <f>K44</f>
        <v>-276000000</v>
      </c>
      <c r="L45" s="44"/>
      <c r="M45" s="10"/>
      <c r="N45" s="44"/>
      <c r="O45" s="10"/>
      <c r="P45" s="44"/>
      <c r="Q45" s="10"/>
      <c r="R45" s="44"/>
      <c r="S45" s="20">
        <f>SUM(E45:K45)</f>
        <v>-276000000</v>
      </c>
      <c r="T45" s="126"/>
      <c r="U45" s="20">
        <f>U44</f>
        <v>-9</v>
      </c>
      <c r="V45" s="126"/>
      <c r="W45" s="20">
        <f>SUM(S45:U45)</f>
        <v>-276000009</v>
      </c>
    </row>
    <row r="46" spans="1:23" ht="10.8" customHeight="1">
      <c r="A46" s="8"/>
      <c r="B46" s="57"/>
      <c r="C46" s="167"/>
      <c r="D46" s="167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</row>
    <row r="47" spans="1:23" ht="22.5" customHeight="1">
      <c r="A47" s="127" t="s">
        <v>131</v>
      </c>
      <c r="B47" s="57"/>
      <c r="C47" s="167"/>
      <c r="D47" s="167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</row>
    <row r="48" spans="1:23" ht="22.5" customHeight="1">
      <c r="A48" s="128" t="s">
        <v>132</v>
      </c>
      <c r="B48" s="57"/>
      <c r="C48" s="167"/>
      <c r="D48" s="167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</row>
    <row r="49" spans="1:26" ht="22.5" customHeight="1">
      <c r="A49" s="128" t="s">
        <v>133</v>
      </c>
      <c r="B49" s="57"/>
      <c r="C49" s="166">
        <v>9</v>
      </c>
      <c r="D49" s="167"/>
      <c r="E49" s="25">
        <v>0</v>
      </c>
      <c r="F49" s="22"/>
      <c r="G49" s="25">
        <v>0</v>
      </c>
      <c r="H49" s="52"/>
      <c r="I49" s="25">
        <v>0</v>
      </c>
      <c r="J49" s="9"/>
      <c r="K49" s="21">
        <v>22758</v>
      </c>
      <c r="L49" s="44"/>
      <c r="M49" s="10"/>
      <c r="N49" s="44"/>
      <c r="O49" s="10"/>
      <c r="P49" s="44"/>
      <c r="Q49" s="10"/>
      <c r="R49" s="44"/>
      <c r="S49" s="23">
        <f>SUM(E49:K49)</f>
        <v>22758</v>
      </c>
      <c r="T49" s="52"/>
      <c r="U49" s="21">
        <f>-23938</f>
        <v>-23938</v>
      </c>
      <c r="V49" s="52"/>
      <c r="W49" s="21">
        <f>SUM(S49:U49)</f>
        <v>-1180</v>
      </c>
    </row>
    <row r="50" spans="1:26" ht="21.6" customHeight="1">
      <c r="A50" s="121" t="s">
        <v>134</v>
      </c>
      <c r="B50" s="57"/>
      <c r="C50" s="167"/>
      <c r="D50" s="167"/>
      <c r="E50" s="58">
        <v>0</v>
      </c>
      <c r="F50" s="59"/>
      <c r="G50" s="58">
        <v>0</v>
      </c>
      <c r="H50" s="126"/>
      <c r="I50" s="58">
        <v>0</v>
      </c>
      <c r="J50" s="9"/>
      <c r="K50" s="20">
        <f>K49</f>
        <v>22758</v>
      </c>
      <c r="L50" s="44"/>
      <c r="M50" s="10"/>
      <c r="N50" s="44"/>
      <c r="O50" s="10"/>
      <c r="P50" s="44"/>
      <c r="Q50" s="10"/>
      <c r="R50" s="44"/>
      <c r="S50" s="27">
        <f>SUM(E50:K50)</f>
        <v>22758</v>
      </c>
      <c r="T50" s="126"/>
      <c r="U50" s="20">
        <f>U49</f>
        <v>-23938</v>
      </c>
      <c r="V50" s="126"/>
      <c r="W50" s="27">
        <f>SUM(S50:U50)</f>
        <v>-1180</v>
      </c>
    </row>
    <row r="51" spans="1:26" ht="12" hidden="1" customHeight="1">
      <c r="A51" s="24"/>
      <c r="B51" s="57"/>
      <c r="C51" s="167"/>
      <c r="D51" s="167"/>
      <c r="E51" s="129"/>
      <c r="F51" s="49"/>
      <c r="G51" s="129"/>
      <c r="H51" s="49"/>
      <c r="I51" s="12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</row>
    <row r="52" spans="1:26" ht="22.2" customHeight="1">
      <c r="A52" s="121" t="s">
        <v>135</v>
      </c>
      <c r="B52" s="57"/>
      <c r="C52" s="167"/>
      <c r="D52" s="167"/>
      <c r="E52" s="29">
        <v>0</v>
      </c>
      <c r="F52" s="4"/>
      <c r="G52" s="29">
        <v>0</v>
      </c>
      <c r="H52" s="43"/>
      <c r="I52" s="29">
        <v>0</v>
      </c>
      <c r="J52" s="9"/>
      <c r="K52" s="20">
        <f>K50+K45</f>
        <v>-275977242</v>
      </c>
      <c r="L52" s="44"/>
      <c r="M52" s="10"/>
      <c r="N52" s="44"/>
      <c r="O52" s="10"/>
      <c r="P52" s="44"/>
      <c r="Q52" s="10"/>
      <c r="R52" s="44"/>
      <c r="S52" s="20">
        <f>SUM(E52:K52)</f>
        <v>-275977242</v>
      </c>
      <c r="T52" s="126"/>
      <c r="U52" s="20">
        <f>U50+U45</f>
        <v>-23947</v>
      </c>
      <c r="V52" s="126"/>
      <c r="W52" s="20">
        <f>SUM(S52:U52)</f>
        <v>-276001189</v>
      </c>
    </row>
    <row r="53" spans="1:26" ht="10.8" customHeight="1">
      <c r="A53" s="8"/>
      <c r="B53" s="57"/>
      <c r="C53" s="167"/>
      <c r="D53" s="167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</row>
    <row r="54" spans="1:26" ht="22.5" customHeight="1">
      <c r="A54" s="50" t="s">
        <v>136</v>
      </c>
      <c r="B54" s="166"/>
      <c r="C54" s="169"/>
      <c r="D54" s="169"/>
      <c r="E54" s="11"/>
      <c r="F54" s="12"/>
      <c r="G54" s="11"/>
      <c r="H54" s="44"/>
      <c r="I54" s="11"/>
      <c r="J54" s="1"/>
      <c r="K54" s="7"/>
      <c r="L54" s="44"/>
      <c r="M54" s="11"/>
      <c r="N54" s="44"/>
      <c r="O54" s="11"/>
      <c r="P54" s="44"/>
      <c r="Q54" s="11"/>
      <c r="R54" s="44"/>
      <c r="S54" s="7"/>
      <c r="T54" s="44"/>
      <c r="U54" s="7"/>
      <c r="V54" s="44"/>
      <c r="W54" s="7"/>
    </row>
    <row r="55" spans="1:26" ht="22.5" customHeight="1">
      <c r="A55" s="168" t="s">
        <v>137</v>
      </c>
      <c r="B55" s="166"/>
      <c r="C55" s="169"/>
      <c r="D55" s="169"/>
      <c r="E55" s="26">
        <v>0</v>
      </c>
      <c r="F55" s="22"/>
      <c r="G55" s="26">
        <v>0</v>
      </c>
      <c r="H55" s="52"/>
      <c r="I55" s="26">
        <v>0</v>
      </c>
      <c r="J55" s="1"/>
      <c r="K55" s="55">
        <f>'F1-F3'!C159</f>
        <v>246743407</v>
      </c>
      <c r="L55" s="44"/>
      <c r="M55" s="2"/>
      <c r="N55" s="49"/>
      <c r="O55" s="49"/>
      <c r="P55" s="49"/>
      <c r="Q55" s="49"/>
      <c r="R55" s="49"/>
      <c r="S55" s="55">
        <f>K55</f>
        <v>246743407</v>
      </c>
      <c r="T55" s="44"/>
      <c r="U55" s="55">
        <f>'F1-F3'!C160</f>
        <v>259</v>
      </c>
      <c r="V55" s="44"/>
      <c r="W55" s="55">
        <f>SUM(S55:U55)</f>
        <v>246743666</v>
      </c>
      <c r="X55" s="44">
        <f>W55-'F1-F3'!C131</f>
        <v>0</v>
      </c>
      <c r="Y55" s="53"/>
    </row>
    <row r="56" spans="1:26" ht="22.5" customHeight="1">
      <c r="A56" s="50" t="s">
        <v>139</v>
      </c>
      <c r="B56" s="166"/>
      <c r="C56" s="169"/>
      <c r="D56" s="169"/>
      <c r="E56" s="28">
        <v>0</v>
      </c>
      <c r="F56" s="4"/>
      <c r="G56" s="28">
        <v>0</v>
      </c>
      <c r="H56" s="43"/>
      <c r="I56" s="28">
        <v>0</v>
      </c>
      <c r="J56" s="5"/>
      <c r="K56" s="20">
        <f>SUM(K55:K55)</f>
        <v>246743407</v>
      </c>
      <c r="L56" s="43"/>
      <c r="M56" s="3"/>
      <c r="N56" s="43"/>
      <c r="O56" s="6"/>
      <c r="P56" s="43"/>
      <c r="Q56" s="6"/>
      <c r="R56" s="43"/>
      <c r="S56" s="20">
        <f>SUM(E56:K56)</f>
        <v>246743407</v>
      </c>
      <c r="T56" s="43"/>
      <c r="U56" s="20">
        <f>SUM(U55:U55)</f>
        <v>259</v>
      </c>
      <c r="V56" s="43"/>
      <c r="W56" s="20">
        <f>SUM(S56:U56)</f>
        <v>246743666</v>
      </c>
      <c r="X56" s="53">
        <f>W56-'F1-F3'!C142</f>
        <v>0</v>
      </c>
    </row>
    <row r="57" spans="1:26" ht="10.8" customHeight="1">
      <c r="A57" s="8"/>
      <c r="B57" s="57"/>
      <c r="C57" s="167"/>
      <c r="D57" s="167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</row>
    <row r="58" spans="1:26" ht="22.5" customHeight="1" thickBot="1">
      <c r="A58" s="50" t="s">
        <v>202</v>
      </c>
      <c r="B58" s="57"/>
      <c r="C58" s="167"/>
      <c r="D58" s="167"/>
      <c r="E58" s="13">
        <f>E40+E52+E56</f>
        <v>345000000</v>
      </c>
      <c r="F58" s="49"/>
      <c r="G58" s="13">
        <f>G40+G52+G56</f>
        <v>297300000</v>
      </c>
      <c r="H58" s="49"/>
      <c r="I58" s="13">
        <f>I40+I52+I56</f>
        <v>34500000</v>
      </c>
      <c r="J58" s="49"/>
      <c r="K58" s="13">
        <f>K40+K52+K56</f>
        <v>4934038648</v>
      </c>
      <c r="L58" s="49"/>
      <c r="M58" s="13"/>
      <c r="N58" s="49"/>
      <c r="O58" s="13"/>
      <c r="P58" s="49"/>
      <c r="Q58" s="13"/>
      <c r="R58" s="49"/>
      <c r="S58" s="13">
        <f>SUM(E58:K58)</f>
        <v>5610838648</v>
      </c>
      <c r="T58" s="49"/>
      <c r="U58" s="13">
        <f>U40+U52+U56</f>
        <v>1705</v>
      </c>
      <c r="V58" s="49"/>
      <c r="W58" s="13">
        <f>SUM(S58:U58)</f>
        <v>5610840353</v>
      </c>
      <c r="Z58" s="44">
        <f>W58-'F1-F3'!C96</f>
        <v>0</v>
      </c>
    </row>
    <row r="59" spans="1:26" ht="22.5" customHeight="1" thickTop="1"/>
    <row r="60" spans="1:26" ht="22.5" customHeight="1">
      <c r="K60" s="44">
        <f>K58-'F1-F3'!C90</f>
        <v>0</v>
      </c>
      <c r="S60" s="44">
        <f>S58-'F1-F3'!C94</f>
        <v>0</v>
      </c>
      <c r="U60" s="44">
        <f>U58-'F1-F3'!C95</f>
        <v>0</v>
      </c>
      <c r="W60" s="44">
        <f>W58-'F1-F3'!C96</f>
        <v>0</v>
      </c>
    </row>
  </sheetData>
  <mergeCells count="16">
    <mergeCell ref="E8:W8"/>
    <mergeCell ref="E4:W4"/>
    <mergeCell ref="A5:A6"/>
    <mergeCell ref="F5:F6"/>
    <mergeCell ref="H5:H6"/>
    <mergeCell ref="I5:K5"/>
    <mergeCell ref="L5:L6"/>
    <mergeCell ref="V5:V6"/>
    <mergeCell ref="E38:W38"/>
    <mergeCell ref="E34:W34"/>
    <mergeCell ref="A35:A36"/>
    <mergeCell ref="F35:F36"/>
    <mergeCell ref="H35:H36"/>
    <mergeCell ref="I35:K35"/>
    <mergeCell ref="L35:L36"/>
    <mergeCell ref="V35:V36"/>
  </mergeCells>
  <phoneticPr fontId="67" type="noConversion"/>
  <pageMargins left="0.8" right="0.8" top="0.48" bottom="0.5" header="0.5" footer="0.5"/>
  <pageSetup paperSize="9" scale="81" firstPageNumber="11" fitToWidth="0" fitToHeight="0" orientation="landscape" useFirstPageNumber="1" r:id="rId1"/>
  <headerFooter alignWithMargins="0">
    <oddFooter>&amp;L  หมายเหตุประกอบงบการเงินเป็นส่วนหนึ่งของงบการเงินนี้
&amp;C&amp;P</oddFooter>
  </headerFooter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P48"/>
  <sheetViews>
    <sheetView showGridLines="0" view="pageBreakPreview" zoomScale="90" zoomScaleNormal="70" zoomScaleSheetLayoutView="90" workbookViewId="0">
      <selection activeCell="Q46" sqref="Q1:Q46"/>
    </sheetView>
  </sheetViews>
  <sheetFormatPr defaultColWidth="9.125" defaultRowHeight="24" customHeight="1"/>
  <cols>
    <col min="1" max="1" width="53.875" style="51" customWidth="1"/>
    <col min="2" max="2" width="1.375" style="51" customWidth="1"/>
    <col min="3" max="3" width="12" style="51" customWidth="1"/>
    <col min="4" max="4" width="1.625" style="51" customWidth="1"/>
    <col min="5" max="5" width="15.875" style="51" customWidth="1"/>
    <col min="6" max="6" width="1.625" style="51" customWidth="1"/>
    <col min="7" max="7" width="15.875" style="51" customWidth="1"/>
    <col min="8" max="8" width="1.625" style="51" customWidth="1"/>
    <col min="9" max="9" width="15.875" style="51" customWidth="1"/>
    <col min="10" max="10" width="1.625" style="51" customWidth="1"/>
    <col min="11" max="11" width="15.875" style="51" customWidth="1"/>
    <col min="12" max="12" width="1.625" style="51" customWidth="1"/>
    <col min="13" max="13" width="17.125" style="51" hidden="1" customWidth="1"/>
    <col min="14" max="14" width="1.375" style="51" hidden="1" customWidth="1"/>
    <col min="15" max="15" width="15.875" style="51" customWidth="1"/>
    <col min="16" max="16" width="17" style="51" bestFit="1" customWidth="1"/>
    <col min="17" max="17" width="15.75" style="51" customWidth="1"/>
    <col min="18" max="16384" width="9.125" style="51"/>
  </cols>
  <sheetData>
    <row r="1" spans="1:15" ht="24" customHeight="1">
      <c r="A1" s="62" t="s">
        <v>105</v>
      </c>
      <c r="B1" s="170"/>
      <c r="C1" s="50"/>
      <c r="D1" s="50"/>
      <c r="E1" s="171"/>
      <c r="F1" s="50"/>
      <c r="G1" s="171"/>
      <c r="H1" s="50"/>
      <c r="I1" s="50"/>
      <c r="J1" s="50"/>
      <c r="K1" s="171"/>
      <c r="L1" s="171"/>
      <c r="O1" s="171"/>
    </row>
    <row r="2" spans="1:15" ht="24" customHeight="1">
      <c r="A2" s="124" t="s">
        <v>199</v>
      </c>
      <c r="B2" s="172"/>
      <c r="C2" s="173"/>
      <c r="D2" s="173"/>
      <c r="E2" s="174"/>
      <c r="F2" s="173"/>
      <c r="G2" s="174"/>
      <c r="H2" s="173"/>
      <c r="I2" s="173"/>
      <c r="J2" s="173"/>
      <c r="K2" s="174"/>
      <c r="L2" s="174"/>
      <c r="O2" s="174"/>
    </row>
    <row r="3" spans="1:15" ht="23.4">
      <c r="A3" s="124"/>
      <c r="B3" s="172"/>
      <c r="C3" s="173"/>
      <c r="D3" s="173"/>
      <c r="E3" s="174"/>
      <c r="F3" s="173"/>
      <c r="G3" s="174"/>
      <c r="H3" s="173"/>
      <c r="I3" s="173"/>
      <c r="J3" s="173"/>
      <c r="K3" s="174"/>
      <c r="L3" s="174"/>
      <c r="O3" s="174"/>
    </row>
    <row r="4" spans="1:15" s="146" customFormat="1" ht="24" customHeight="1">
      <c r="A4" s="175"/>
      <c r="B4" s="72"/>
      <c r="C4" s="72"/>
      <c r="D4" s="72"/>
      <c r="E4" s="204" t="s">
        <v>4</v>
      </c>
      <c r="F4" s="204"/>
      <c r="G4" s="204"/>
      <c r="H4" s="204"/>
      <c r="I4" s="204"/>
      <c r="J4" s="204"/>
      <c r="K4" s="204"/>
      <c r="L4" s="204"/>
      <c r="M4" s="204"/>
      <c r="N4" s="204"/>
      <c r="O4" s="204"/>
    </row>
    <row r="5" spans="1:15" s="146" customFormat="1" ht="24" customHeight="1">
      <c r="A5" s="175"/>
      <c r="C5" s="147"/>
      <c r="D5" s="147"/>
      <c r="E5" s="147"/>
      <c r="F5" s="147"/>
      <c r="H5" s="147"/>
      <c r="I5" s="210" t="s">
        <v>58</v>
      </c>
      <c r="J5" s="210"/>
      <c r="K5" s="210"/>
      <c r="M5" s="147" t="s">
        <v>106</v>
      </c>
      <c r="N5" s="147"/>
      <c r="O5" s="147"/>
    </row>
    <row r="6" spans="1:15" s="146" customFormat="1" ht="24" customHeight="1">
      <c r="A6" s="175"/>
      <c r="B6" s="123"/>
      <c r="C6" s="147"/>
      <c r="D6" s="147"/>
      <c r="E6" s="147" t="s">
        <v>197</v>
      </c>
      <c r="F6" s="147"/>
      <c r="G6" s="147" t="s">
        <v>111</v>
      </c>
      <c r="H6" s="147"/>
      <c r="I6" s="147" t="s">
        <v>112</v>
      </c>
      <c r="K6" s="147" t="s">
        <v>113</v>
      </c>
      <c r="L6" s="147"/>
      <c r="M6" s="147" t="s">
        <v>114</v>
      </c>
      <c r="N6" s="147"/>
      <c r="O6" s="147" t="s">
        <v>109</v>
      </c>
    </row>
    <row r="7" spans="1:15" s="146" customFormat="1" ht="24" customHeight="1">
      <c r="A7" s="50"/>
      <c r="B7" s="166"/>
      <c r="C7" s="166" t="s">
        <v>7</v>
      </c>
      <c r="D7" s="166"/>
      <c r="E7" s="147" t="s">
        <v>119</v>
      </c>
      <c r="F7" s="147"/>
      <c r="G7" s="147" t="s">
        <v>120</v>
      </c>
      <c r="H7" s="147"/>
      <c r="I7" s="147" t="s">
        <v>121</v>
      </c>
      <c r="J7" s="147"/>
      <c r="K7" s="147" t="s">
        <v>122</v>
      </c>
      <c r="L7" s="147"/>
      <c r="M7" s="147" t="s">
        <v>123</v>
      </c>
      <c r="N7" s="147"/>
      <c r="O7" s="147" t="s">
        <v>117</v>
      </c>
    </row>
    <row r="8" spans="1:15" s="146" customFormat="1" ht="24" customHeight="1">
      <c r="A8" s="50"/>
      <c r="B8" s="123"/>
      <c r="C8" s="167"/>
      <c r="D8" s="167"/>
      <c r="E8" s="206" t="s">
        <v>8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</row>
    <row r="9" spans="1:15" s="146" customFormat="1" ht="24" customHeight="1">
      <c r="A9" s="121" t="s">
        <v>140</v>
      </c>
      <c r="B9" s="57"/>
      <c r="C9" s="167"/>
      <c r="D9" s="167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</row>
    <row r="10" spans="1:15" s="146" customFormat="1" ht="24" customHeight="1">
      <c r="A10" s="50" t="s">
        <v>141</v>
      </c>
      <c r="B10" s="123"/>
      <c r="C10" s="167"/>
      <c r="D10" s="167"/>
      <c r="E10" s="49">
        <v>345000000</v>
      </c>
      <c r="G10" s="49">
        <v>297300000</v>
      </c>
      <c r="I10" s="49">
        <v>34500000</v>
      </c>
      <c r="J10" s="49"/>
      <c r="K10" s="49">
        <v>1928239466</v>
      </c>
      <c r="L10" s="49"/>
      <c r="M10" s="42"/>
      <c r="N10" s="140"/>
      <c r="O10" s="49">
        <f>SUM(E10:K10)</f>
        <v>2605039466</v>
      </c>
    </row>
    <row r="11" spans="1:15" s="146" customFormat="1" ht="13.95" customHeight="1">
      <c r="A11" s="125"/>
      <c r="B11" s="57"/>
      <c r="C11" s="167"/>
      <c r="D11" s="167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s="146" customFormat="1" ht="24" customHeight="1">
      <c r="A12" s="50" t="s">
        <v>127</v>
      </c>
      <c r="B12" s="57"/>
      <c r="C12" s="167"/>
      <c r="D12" s="167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 s="146" customFormat="1" ht="24" customHeight="1">
      <c r="A13" s="125" t="s">
        <v>128</v>
      </c>
      <c r="B13" s="57"/>
      <c r="C13" s="167"/>
      <c r="D13" s="167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s="146" customFormat="1" ht="24" customHeight="1">
      <c r="A14" s="175" t="s">
        <v>129</v>
      </c>
      <c r="B14" s="57"/>
      <c r="C14" s="166">
        <v>21</v>
      </c>
      <c r="D14" s="166"/>
      <c r="E14" s="176">
        <v>0</v>
      </c>
      <c r="F14" s="177"/>
      <c r="G14" s="176">
        <v>0</v>
      </c>
      <c r="H14" s="52"/>
      <c r="I14" s="176">
        <v>0</v>
      </c>
      <c r="J14" s="1"/>
      <c r="K14" s="178">
        <v>-276000000</v>
      </c>
      <c r="L14" s="140"/>
      <c r="M14" s="2"/>
      <c r="N14" s="140"/>
      <c r="O14" s="178">
        <f>SUM(E14:K14)</f>
        <v>-276000000</v>
      </c>
    </row>
    <row r="15" spans="1:15" s="146" customFormat="1" ht="24" customHeight="1">
      <c r="A15" s="121" t="s">
        <v>130</v>
      </c>
      <c r="B15" s="57"/>
      <c r="C15" s="166"/>
      <c r="D15" s="166"/>
      <c r="E15" s="179">
        <f>SUM(E14)</f>
        <v>0</v>
      </c>
      <c r="F15" s="59"/>
      <c r="G15" s="179">
        <f>SUM(G14)</f>
        <v>0</v>
      </c>
      <c r="H15" s="126"/>
      <c r="I15" s="179">
        <f>SUM(I14)</f>
        <v>0</v>
      </c>
      <c r="J15" s="1"/>
      <c r="K15" s="180">
        <f>SUM(K14)</f>
        <v>-276000000</v>
      </c>
      <c r="L15" s="140"/>
      <c r="M15" s="2"/>
      <c r="N15" s="140"/>
      <c r="O15" s="180">
        <f>SUM(O14)</f>
        <v>-276000000</v>
      </c>
    </row>
    <row r="16" spans="1:15" s="146" customFormat="1" ht="13.95" customHeight="1">
      <c r="A16" s="125"/>
      <c r="B16" s="57"/>
      <c r="C16" s="202"/>
      <c r="D16" s="202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16" s="146" customFormat="1" ht="24" customHeight="1">
      <c r="A17" s="50" t="s">
        <v>233</v>
      </c>
      <c r="B17" s="166"/>
      <c r="C17" s="166"/>
      <c r="D17" s="166"/>
      <c r="E17" s="181"/>
      <c r="F17" s="12"/>
      <c r="G17" s="181"/>
      <c r="H17" s="12"/>
      <c r="I17" s="181"/>
      <c r="J17" s="182"/>
      <c r="K17" s="182"/>
      <c r="L17" s="182"/>
      <c r="M17" s="181"/>
      <c r="N17" s="49"/>
      <c r="O17" s="12"/>
    </row>
    <row r="18" spans="1:16" s="146" customFormat="1" ht="24" customHeight="1">
      <c r="A18" s="175" t="s">
        <v>137</v>
      </c>
      <c r="B18" s="166"/>
      <c r="C18" s="166"/>
      <c r="D18" s="166"/>
      <c r="E18" s="183">
        <v>0</v>
      </c>
      <c r="F18" s="184"/>
      <c r="G18" s="183">
        <v>0</v>
      </c>
      <c r="H18" s="140"/>
      <c r="I18" s="183">
        <v>0</v>
      </c>
      <c r="J18" s="182"/>
      <c r="K18" s="185">
        <f>'F1-F3'!I131</f>
        <v>248785901</v>
      </c>
      <c r="L18" s="182"/>
      <c r="M18" s="186"/>
      <c r="N18" s="49"/>
      <c r="O18" s="7">
        <f>SUM(E18:K18)</f>
        <v>248785901</v>
      </c>
    </row>
    <row r="19" spans="1:16" s="146" customFormat="1" ht="24" customHeight="1">
      <c r="A19" s="175" t="s">
        <v>211</v>
      </c>
      <c r="B19" s="166"/>
      <c r="C19" s="166"/>
      <c r="D19" s="166"/>
      <c r="E19" s="187">
        <v>0</v>
      </c>
      <c r="F19" s="184"/>
      <c r="G19" s="187">
        <v>0</v>
      </c>
      <c r="H19" s="140"/>
      <c r="I19" s="187">
        <v>0</v>
      </c>
      <c r="J19" s="182"/>
      <c r="K19" s="188">
        <f>'F1-F3'!I140</f>
        <v>-155199</v>
      </c>
      <c r="L19" s="182"/>
      <c r="M19" s="189"/>
      <c r="N19" s="49"/>
      <c r="O19" s="18">
        <f>SUM(E19:K19)</f>
        <v>-155199</v>
      </c>
    </row>
    <row r="20" spans="1:16" s="146" customFormat="1" ht="24" customHeight="1">
      <c r="A20" s="50" t="s">
        <v>210</v>
      </c>
      <c r="B20" s="166"/>
      <c r="C20" s="166"/>
      <c r="D20" s="166"/>
      <c r="E20" s="190">
        <f>SUM(E18:E19)</f>
        <v>0</v>
      </c>
      <c r="F20" s="4"/>
      <c r="G20" s="190">
        <f>SUM(G18:G19)</f>
        <v>0</v>
      </c>
      <c r="H20" s="43"/>
      <c r="I20" s="190">
        <f>SUM(I18:I19)</f>
        <v>0</v>
      </c>
      <c r="J20" s="191"/>
      <c r="K20" s="192">
        <f>SUM(K18:K19)</f>
        <v>248630702</v>
      </c>
      <c r="L20" s="193"/>
      <c r="M20" s="194"/>
      <c r="N20" s="72"/>
      <c r="O20" s="192">
        <f>SUM(O18:O19)</f>
        <v>248630702</v>
      </c>
    </row>
    <row r="21" spans="1:16" s="146" customFormat="1" ht="13.95" customHeight="1">
      <c r="A21" s="125"/>
      <c r="B21" s="57"/>
      <c r="C21" s="202"/>
      <c r="D21" s="202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  <row r="22" spans="1:16" s="146" customFormat="1" ht="24" customHeight="1" thickBot="1">
      <c r="A22" s="50" t="s">
        <v>142</v>
      </c>
      <c r="B22" s="57"/>
      <c r="C22" s="167"/>
      <c r="D22" s="167"/>
      <c r="E22" s="13">
        <f>SUM(E10,E15,E20)</f>
        <v>345000000</v>
      </c>
      <c r="F22" s="49"/>
      <c r="G22" s="13">
        <f>SUM(G20,G10,G15)</f>
        <v>297300000</v>
      </c>
      <c r="H22" s="49"/>
      <c r="I22" s="13">
        <f>SUM(I20,I10,I15)</f>
        <v>34500000</v>
      </c>
      <c r="J22" s="49"/>
      <c r="K22" s="13">
        <f>SUM(K20,K10,K15)</f>
        <v>1900870168</v>
      </c>
      <c r="L22" s="49"/>
      <c r="M22" s="195" t="e">
        <v>#REF!</v>
      </c>
      <c r="O22" s="13">
        <f>SUM(O20,O10,O15)</f>
        <v>2577670168</v>
      </c>
      <c r="P22" s="140">
        <f>O22-'F1-F3'!I96</f>
        <v>0</v>
      </c>
    </row>
    <row r="23" spans="1:16" s="146" customFormat="1" ht="22.2" thickTop="1"/>
    <row r="24" spans="1:16" s="146" customFormat="1" ht="24" customHeight="1">
      <c r="A24" s="72" t="s">
        <v>105</v>
      </c>
      <c r="B24" s="170"/>
      <c r="C24" s="50"/>
      <c r="D24" s="50"/>
      <c r="E24" s="171"/>
      <c r="F24" s="50"/>
      <c r="G24" s="171"/>
      <c r="H24" s="50"/>
      <c r="I24" s="50"/>
      <c r="J24" s="50"/>
      <c r="K24" s="171"/>
      <c r="L24" s="171"/>
      <c r="O24" s="171"/>
    </row>
    <row r="25" spans="1:16" s="146" customFormat="1" ht="24" customHeight="1">
      <c r="A25" s="50" t="s">
        <v>199</v>
      </c>
      <c r="B25" s="172"/>
      <c r="C25" s="173"/>
      <c r="D25" s="173"/>
      <c r="E25" s="174"/>
      <c r="F25" s="173"/>
      <c r="G25" s="174"/>
      <c r="H25" s="173"/>
      <c r="I25" s="173"/>
      <c r="J25" s="173"/>
      <c r="K25" s="174"/>
      <c r="L25" s="174"/>
      <c r="O25" s="174"/>
    </row>
    <row r="26" spans="1:16" s="146" customFormat="1" ht="22.2">
      <c r="A26" s="50"/>
      <c r="B26" s="172"/>
      <c r="C26" s="173"/>
      <c r="D26" s="173"/>
      <c r="E26" s="174"/>
      <c r="F26" s="173"/>
      <c r="G26" s="174"/>
      <c r="H26" s="173"/>
      <c r="I26" s="173"/>
      <c r="J26" s="173"/>
      <c r="K26" s="174"/>
      <c r="L26" s="174"/>
      <c r="O26" s="174"/>
    </row>
    <row r="27" spans="1:16" s="146" customFormat="1" ht="24" customHeight="1">
      <c r="A27" s="175"/>
      <c r="B27" s="72"/>
      <c r="C27" s="72"/>
      <c r="D27" s="72"/>
      <c r="E27" s="204" t="s">
        <v>4</v>
      </c>
      <c r="F27" s="204"/>
      <c r="G27" s="204"/>
      <c r="H27" s="204"/>
      <c r="I27" s="204"/>
      <c r="J27" s="204"/>
      <c r="K27" s="204"/>
      <c r="L27" s="204"/>
      <c r="M27" s="204"/>
      <c r="N27" s="204"/>
      <c r="O27" s="204"/>
    </row>
    <row r="28" spans="1:16" s="146" customFormat="1" ht="24" customHeight="1">
      <c r="A28" s="175"/>
      <c r="C28" s="147"/>
      <c r="D28" s="147"/>
      <c r="E28" s="147"/>
      <c r="F28" s="147"/>
      <c r="H28" s="147"/>
      <c r="I28" s="210" t="s">
        <v>58</v>
      </c>
      <c r="J28" s="210"/>
      <c r="K28" s="210"/>
      <c r="M28" s="147" t="s">
        <v>106</v>
      </c>
      <c r="N28" s="147"/>
      <c r="O28" s="147"/>
    </row>
    <row r="29" spans="1:16" s="146" customFormat="1" ht="24" customHeight="1">
      <c r="A29" s="175"/>
      <c r="B29" s="123"/>
      <c r="C29" s="147"/>
      <c r="D29" s="147"/>
      <c r="E29" s="147" t="s">
        <v>197</v>
      </c>
      <c r="F29" s="147"/>
      <c r="G29" s="147" t="s">
        <v>111</v>
      </c>
      <c r="H29" s="147"/>
      <c r="I29" s="147" t="s">
        <v>112</v>
      </c>
      <c r="K29" s="147" t="s">
        <v>113</v>
      </c>
      <c r="L29" s="147"/>
      <c r="M29" s="147" t="s">
        <v>114</v>
      </c>
      <c r="N29" s="147"/>
      <c r="O29" s="147" t="s">
        <v>109</v>
      </c>
    </row>
    <row r="30" spans="1:16" s="146" customFormat="1" ht="24" customHeight="1">
      <c r="A30" s="50"/>
      <c r="B30" s="166"/>
      <c r="C30" s="166" t="s">
        <v>7</v>
      </c>
      <c r="D30" s="166"/>
      <c r="E30" s="147" t="s">
        <v>119</v>
      </c>
      <c r="F30" s="147"/>
      <c r="G30" s="147" t="s">
        <v>120</v>
      </c>
      <c r="H30" s="147"/>
      <c r="I30" s="147" t="s">
        <v>121</v>
      </c>
      <c r="J30" s="147"/>
      <c r="K30" s="147" t="s">
        <v>122</v>
      </c>
      <c r="L30" s="147"/>
      <c r="M30" s="147" t="s">
        <v>123</v>
      </c>
      <c r="N30" s="147"/>
      <c r="O30" s="147" t="s">
        <v>117</v>
      </c>
    </row>
    <row r="31" spans="1:16" s="146" customFormat="1" ht="24" customHeight="1">
      <c r="A31" s="50"/>
      <c r="B31" s="123"/>
      <c r="C31" s="167"/>
      <c r="D31" s="167"/>
      <c r="E31" s="206" t="s">
        <v>8</v>
      </c>
      <c r="F31" s="206"/>
      <c r="G31" s="206"/>
      <c r="H31" s="206"/>
      <c r="I31" s="206"/>
      <c r="J31" s="206"/>
      <c r="K31" s="206"/>
      <c r="L31" s="206"/>
      <c r="M31" s="206"/>
      <c r="N31" s="206"/>
      <c r="O31" s="206"/>
    </row>
    <row r="32" spans="1:16" s="146" customFormat="1" ht="24" customHeight="1">
      <c r="A32" s="121" t="s">
        <v>200</v>
      </c>
      <c r="B32" s="57"/>
      <c r="C32" s="167"/>
      <c r="D32" s="167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</row>
    <row r="33" spans="1:16" s="146" customFormat="1" ht="24" customHeight="1">
      <c r="A33" s="50" t="s">
        <v>201</v>
      </c>
      <c r="B33" s="123"/>
      <c r="C33" s="167"/>
      <c r="D33" s="167"/>
      <c r="E33" s="49">
        <f>E22</f>
        <v>345000000</v>
      </c>
      <c r="G33" s="49">
        <f>G22</f>
        <v>297300000</v>
      </c>
      <c r="I33" s="49">
        <f>I22</f>
        <v>34500000</v>
      </c>
      <c r="J33" s="49"/>
      <c r="K33" s="49">
        <f>K22</f>
        <v>1900870168</v>
      </c>
      <c r="L33" s="49"/>
      <c r="M33" s="42"/>
      <c r="N33" s="140"/>
      <c r="O33" s="49">
        <f>SUM(E33:K33)</f>
        <v>2577670168</v>
      </c>
      <c r="P33" s="53">
        <f>O33-'F1-F3'!I96</f>
        <v>0</v>
      </c>
    </row>
    <row r="34" spans="1:16" s="146" customFormat="1" ht="13.95" customHeight="1">
      <c r="A34" s="125"/>
      <c r="B34" s="57"/>
      <c r="C34" s="202"/>
      <c r="D34" s="202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6" s="146" customFormat="1" ht="24" customHeight="1">
      <c r="A35" s="50" t="s">
        <v>127</v>
      </c>
      <c r="B35" s="57"/>
      <c r="C35" s="167"/>
      <c r="D35" s="167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6" s="146" customFormat="1" ht="24" customHeight="1">
      <c r="A36" s="125" t="s">
        <v>128</v>
      </c>
      <c r="B36" s="57"/>
      <c r="C36" s="167"/>
      <c r="D36" s="167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6" s="146" customFormat="1" ht="24" customHeight="1">
      <c r="A37" s="175" t="s">
        <v>129</v>
      </c>
      <c r="B37" s="57"/>
      <c r="C37" s="166">
        <v>21</v>
      </c>
      <c r="D37" s="166"/>
      <c r="E37" s="176">
        <v>0</v>
      </c>
      <c r="F37" s="177"/>
      <c r="G37" s="176">
        <v>0</v>
      </c>
      <c r="H37" s="52"/>
      <c r="I37" s="176">
        <v>0</v>
      </c>
      <c r="J37" s="1"/>
      <c r="K37" s="178">
        <v>-276000000</v>
      </c>
      <c r="L37" s="140"/>
      <c r="M37" s="2"/>
      <c r="N37" s="140"/>
      <c r="O37" s="178">
        <f>SUM(E37:L37)</f>
        <v>-276000000</v>
      </c>
    </row>
    <row r="38" spans="1:16" s="146" customFormat="1" ht="24" customHeight="1">
      <c r="A38" s="121" t="s">
        <v>130</v>
      </c>
      <c r="B38" s="57"/>
      <c r="C38" s="166"/>
      <c r="D38" s="166"/>
      <c r="E38" s="179">
        <f>SUM(E37)</f>
        <v>0</v>
      </c>
      <c r="F38" s="59"/>
      <c r="G38" s="179">
        <f>SUM(G37)</f>
        <v>0</v>
      </c>
      <c r="H38" s="126"/>
      <c r="I38" s="179">
        <f>SUM(I37)</f>
        <v>0</v>
      </c>
      <c r="J38" s="1"/>
      <c r="K38" s="180">
        <f>SUM(K37)</f>
        <v>-276000000</v>
      </c>
      <c r="L38" s="140"/>
      <c r="M38" s="2"/>
      <c r="N38" s="140"/>
      <c r="O38" s="180">
        <f>SUM(O37)</f>
        <v>-276000000</v>
      </c>
    </row>
    <row r="39" spans="1:16" s="146" customFormat="1" ht="13.95" customHeight="1">
      <c r="A39" s="125"/>
      <c r="B39" s="57"/>
      <c r="C39" s="202"/>
      <c r="D39" s="202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6" s="146" customFormat="1" ht="24" customHeight="1">
      <c r="A40" s="50" t="s">
        <v>136</v>
      </c>
      <c r="B40" s="166"/>
      <c r="C40" s="166"/>
      <c r="D40" s="166"/>
      <c r="E40" s="181"/>
      <c r="F40" s="12"/>
      <c r="G40" s="181"/>
      <c r="H40" s="12"/>
      <c r="I40" s="181"/>
      <c r="J40" s="182"/>
      <c r="K40" s="182"/>
      <c r="L40" s="182"/>
      <c r="M40" s="181"/>
      <c r="N40" s="49"/>
      <c r="O40" s="12"/>
    </row>
    <row r="41" spans="1:16" s="146" customFormat="1" ht="24" customHeight="1">
      <c r="A41" s="175" t="s">
        <v>137</v>
      </c>
      <c r="B41" s="166"/>
      <c r="C41" s="166"/>
      <c r="D41" s="166"/>
      <c r="E41" s="187">
        <v>0</v>
      </c>
      <c r="F41" s="184"/>
      <c r="G41" s="187">
        <v>0</v>
      </c>
      <c r="H41" s="140"/>
      <c r="I41" s="187">
        <v>0</v>
      </c>
      <c r="J41" s="182"/>
      <c r="K41" s="196">
        <f>'F1-F3'!G131</f>
        <v>236382153</v>
      </c>
      <c r="L41" s="182"/>
      <c r="M41" s="186"/>
      <c r="N41" s="49"/>
      <c r="O41" s="55">
        <f>SUM(E41:L41)</f>
        <v>236382153</v>
      </c>
      <c r="P41" s="140">
        <f>K41-'F1-F3'!G131</f>
        <v>0</v>
      </c>
    </row>
    <row r="42" spans="1:16" s="146" customFormat="1" ht="24" hidden="1" customHeight="1">
      <c r="A42" s="175" t="s">
        <v>138</v>
      </c>
      <c r="B42" s="166"/>
      <c r="C42" s="166"/>
      <c r="D42" s="166"/>
      <c r="E42" s="187">
        <v>0</v>
      </c>
      <c r="F42" s="184"/>
      <c r="G42" s="187">
        <v>0</v>
      </c>
      <c r="H42" s="140"/>
      <c r="I42" s="187">
        <v>0</v>
      </c>
      <c r="J42" s="182"/>
      <c r="K42" s="18">
        <f>'F1-F3'!G140</f>
        <v>0</v>
      </c>
      <c r="L42" s="182"/>
      <c r="M42" s="189"/>
      <c r="N42" s="49"/>
      <c r="O42" s="18">
        <f>SUM(E42:L42)</f>
        <v>0</v>
      </c>
      <c r="P42" s="197">
        <f>O42-'F1-F3'!G140</f>
        <v>0</v>
      </c>
    </row>
    <row r="43" spans="1:16" s="146" customFormat="1" ht="24" customHeight="1">
      <c r="A43" s="50" t="s">
        <v>139</v>
      </c>
      <c r="B43" s="166"/>
      <c r="C43" s="166"/>
      <c r="D43" s="166"/>
      <c r="E43" s="190">
        <f>SUM(E41:E42)</f>
        <v>0</v>
      </c>
      <c r="F43" s="4"/>
      <c r="G43" s="190">
        <f>SUM(G41:G42)</f>
        <v>0</v>
      </c>
      <c r="H43" s="43"/>
      <c r="I43" s="190">
        <f>SUM(I41:I42)</f>
        <v>0</v>
      </c>
      <c r="J43" s="191"/>
      <c r="K43" s="192">
        <f>SUM(K41:K42)</f>
        <v>236382153</v>
      </c>
      <c r="L43" s="193"/>
      <c r="M43" s="194"/>
      <c r="N43" s="72"/>
      <c r="O43" s="192">
        <f>SUM(E43:K43)</f>
        <v>236382153</v>
      </c>
      <c r="P43" s="140">
        <f>O43-'F1-F3'!G142</f>
        <v>0</v>
      </c>
    </row>
    <row r="44" spans="1:16" s="146" customFormat="1" ht="13.95" customHeight="1">
      <c r="A44" s="125"/>
      <c r="B44" s="57"/>
      <c r="C44" s="202"/>
      <c r="D44" s="202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6" s="146" customFormat="1" ht="24" customHeight="1" thickBot="1">
      <c r="A45" s="50" t="s">
        <v>202</v>
      </c>
      <c r="B45" s="57"/>
      <c r="C45" s="167"/>
      <c r="D45" s="167"/>
      <c r="E45" s="13">
        <f>SUM(E33,E38,E43)</f>
        <v>345000000</v>
      </c>
      <c r="F45" s="49"/>
      <c r="G45" s="13">
        <f>SUM(G33,G38,G43)</f>
        <v>297300000</v>
      </c>
      <c r="H45" s="49"/>
      <c r="I45" s="13">
        <f>SUM(I33,I38,I43)</f>
        <v>34500000</v>
      </c>
      <c r="J45" s="49"/>
      <c r="K45" s="13">
        <f>SUM(K33,K38,K43)</f>
        <v>1861252321</v>
      </c>
      <c r="L45" s="49"/>
      <c r="M45" s="195" t="e">
        <v>#REF!</v>
      </c>
      <c r="O45" s="13">
        <f>SUM(O33,O38,O43)</f>
        <v>2538052321</v>
      </c>
      <c r="P45" s="53">
        <f>O45-'F1-F3'!G96</f>
        <v>0</v>
      </c>
    </row>
    <row r="46" spans="1:16" s="146" customFormat="1" ht="24" customHeight="1" thickTop="1"/>
    <row r="47" spans="1:16" s="146" customFormat="1" ht="24" customHeight="1"/>
    <row r="48" spans="1:16" s="146" customFormat="1" ht="24" customHeight="1">
      <c r="K48" s="140">
        <f>K45-'F1-F3'!G90</f>
        <v>0</v>
      </c>
      <c r="O48" s="140">
        <f>O45-'F1-F3'!G94</f>
        <v>0</v>
      </c>
    </row>
  </sheetData>
  <mergeCells count="6">
    <mergeCell ref="E4:O4"/>
    <mergeCell ref="E27:O27"/>
    <mergeCell ref="I28:K28"/>
    <mergeCell ref="E31:O31"/>
    <mergeCell ref="I5:K5"/>
    <mergeCell ref="E8:O8"/>
  </mergeCells>
  <phoneticPr fontId="67" type="noConversion"/>
  <pageMargins left="0.8" right="0.8" top="0.48" bottom="0.5" header="0.5" footer="0.5"/>
  <pageSetup paperSize="9" scale="95" firstPageNumber="13" fitToHeight="2" orientation="landscape" useFirstPageNumber="1" r:id="rId1"/>
  <headerFooter alignWithMargins="0">
    <oddFooter>&amp;L   หมายเหตุประกอบงบการเงินเป็นส่วนหนึ่งของงบการเงินนี้
&amp;C&amp;P</oddFooter>
  </headerFooter>
  <rowBreaks count="1" manualBreakCount="1">
    <brk id="2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P103"/>
  <sheetViews>
    <sheetView view="pageBreakPreview" zoomScale="90" zoomScaleNormal="70" zoomScaleSheetLayoutView="90" workbookViewId="0">
      <selection activeCell="L14" sqref="L14"/>
    </sheetView>
  </sheetViews>
  <sheetFormatPr defaultColWidth="35" defaultRowHeight="23.25" customHeight="1"/>
  <cols>
    <col min="1" max="1" width="55.5" style="51" customWidth="1"/>
    <col min="2" max="2" width="9" style="123" customWidth="1"/>
    <col min="3" max="3" width="15" style="47" customWidth="1"/>
    <col min="4" max="4" width="0.75" style="51" customWidth="1"/>
    <col min="5" max="5" width="15" style="47" customWidth="1"/>
    <col min="6" max="6" width="0.75" style="51" customWidth="1"/>
    <col min="7" max="7" width="15.875" style="138" bestFit="1" customWidth="1"/>
    <col min="8" max="8" width="0.75" style="51" customWidth="1"/>
    <col min="9" max="9" width="15.75" style="51" customWidth="1"/>
    <col min="10" max="10" width="18.75" style="51" customWidth="1"/>
    <col min="11" max="11" width="3.875" style="51" customWidth="1"/>
    <col min="12" max="12" width="18.75" style="51" customWidth="1"/>
    <col min="13" max="13" width="1.875" style="51" customWidth="1"/>
    <col min="14" max="14" width="16.75" style="51" customWidth="1"/>
    <col min="15" max="15" width="0.875" style="51" customWidth="1"/>
    <col min="16" max="16" width="16.375" style="51" customWidth="1"/>
    <col min="17" max="16384" width="35" style="51"/>
  </cols>
  <sheetData>
    <row r="1" spans="1:12" ht="23.25" customHeight="1">
      <c r="A1" s="62" t="s">
        <v>105</v>
      </c>
      <c r="B1" s="130"/>
    </row>
    <row r="2" spans="1:12" ht="23.25" customHeight="1">
      <c r="A2" s="62" t="s">
        <v>143</v>
      </c>
      <c r="B2" s="130"/>
    </row>
    <row r="3" spans="1:12" ht="23.25" hidden="1" customHeight="1">
      <c r="A3" s="62" t="s">
        <v>70</v>
      </c>
      <c r="B3" s="130"/>
    </row>
    <row r="4" spans="1:12" ht="4.5" customHeight="1"/>
    <row r="5" spans="1:12" ht="23.25" customHeight="1">
      <c r="C5" s="204" t="s">
        <v>3</v>
      </c>
      <c r="D5" s="204"/>
      <c r="E5" s="204"/>
      <c r="F5" s="167"/>
      <c r="G5" s="204" t="s">
        <v>4</v>
      </c>
      <c r="H5" s="204"/>
      <c r="I5" s="204"/>
    </row>
    <row r="6" spans="1:12" ht="23.25" customHeight="1">
      <c r="C6" s="205" t="s">
        <v>71</v>
      </c>
      <c r="D6" s="205"/>
      <c r="E6" s="205"/>
      <c r="F6" s="65"/>
      <c r="G6" s="205" t="s">
        <v>71</v>
      </c>
      <c r="H6" s="205"/>
      <c r="I6" s="205"/>
    </row>
    <row r="7" spans="1:12" ht="23.25" customHeight="1">
      <c r="C7" s="205" t="s">
        <v>5</v>
      </c>
      <c r="D7" s="205"/>
      <c r="E7" s="205"/>
      <c r="F7" s="65"/>
      <c r="G7" s="205" t="s">
        <v>5</v>
      </c>
      <c r="H7" s="205"/>
      <c r="I7" s="205"/>
    </row>
    <row r="8" spans="1:12" ht="23.25" customHeight="1">
      <c r="B8" s="166" t="s">
        <v>7</v>
      </c>
      <c r="C8" s="169">
        <v>2567</v>
      </c>
      <c r="D8" s="169"/>
      <c r="E8" s="147">
        <v>2566</v>
      </c>
      <c r="F8" s="147"/>
      <c r="G8" s="157">
        <v>2567</v>
      </c>
      <c r="H8" s="147"/>
      <c r="I8" s="147">
        <v>2566</v>
      </c>
    </row>
    <row r="9" spans="1:12" ht="22.5" hidden="1" customHeight="1">
      <c r="B9" s="166"/>
      <c r="C9" s="169"/>
      <c r="D9" s="169"/>
      <c r="E9" s="169"/>
      <c r="F9" s="169"/>
      <c r="G9" s="35"/>
      <c r="H9" s="169"/>
      <c r="I9" s="169"/>
    </row>
    <row r="10" spans="1:12" ht="23.25" customHeight="1">
      <c r="C10" s="206" t="s">
        <v>8</v>
      </c>
      <c r="D10" s="206"/>
      <c r="E10" s="206"/>
      <c r="F10" s="206"/>
      <c r="G10" s="206"/>
      <c r="H10" s="206"/>
      <c r="I10" s="206"/>
    </row>
    <row r="11" spans="1:12" ht="23.25" customHeight="1">
      <c r="A11" s="67" t="s">
        <v>144</v>
      </c>
      <c r="B11" s="67"/>
      <c r="C11" s="45"/>
      <c r="I11" s="79"/>
    </row>
    <row r="12" spans="1:12" ht="21.6">
      <c r="A12" s="51" t="s">
        <v>89</v>
      </c>
      <c r="C12" s="139">
        <f>'F1-F3'!C131</f>
        <v>246743666</v>
      </c>
      <c r="D12" s="140"/>
      <c r="E12" s="139">
        <f>'F1-F3'!E131</f>
        <v>343714710</v>
      </c>
      <c r="F12" s="140"/>
      <c r="G12" s="151">
        <f>'F1-F3'!G131</f>
        <v>236382153</v>
      </c>
      <c r="H12" s="140"/>
      <c r="I12" s="140">
        <f>'F1-F3'!I131</f>
        <v>248785901</v>
      </c>
    </row>
    <row r="13" spans="1:12" ht="21.6">
      <c r="A13" s="123" t="s">
        <v>145</v>
      </c>
      <c r="C13" s="139"/>
      <c r="D13" s="140"/>
      <c r="E13" s="139"/>
      <c r="F13" s="140"/>
      <c r="G13" s="151"/>
      <c r="H13" s="140"/>
      <c r="I13" s="140"/>
    </row>
    <row r="14" spans="1:12" ht="21.6">
      <c r="A14" s="51" t="s">
        <v>87</v>
      </c>
      <c r="B14" s="166" t="s">
        <v>231</v>
      </c>
      <c r="C14" s="139">
        <v>60946837</v>
      </c>
      <c r="D14" s="140"/>
      <c r="E14" s="139">
        <v>87453835</v>
      </c>
      <c r="F14" s="140"/>
      <c r="G14" s="152">
        <v>45943852</v>
      </c>
      <c r="H14" s="140"/>
      <c r="I14" s="139">
        <v>49222605</v>
      </c>
      <c r="L14" s="44"/>
    </row>
    <row r="15" spans="1:12" ht="21.6">
      <c r="A15" s="51" t="s">
        <v>84</v>
      </c>
      <c r="B15" s="166" t="s">
        <v>228</v>
      </c>
      <c r="C15" s="139">
        <v>1928434</v>
      </c>
      <c r="D15" s="140"/>
      <c r="E15" s="139">
        <v>2019175</v>
      </c>
      <c r="F15" s="140"/>
      <c r="G15" s="152">
        <v>1630626</v>
      </c>
      <c r="H15" s="140"/>
      <c r="I15" s="139">
        <v>1706543</v>
      </c>
    </row>
    <row r="16" spans="1:12" ht="21.6">
      <c r="A16" s="51" t="s">
        <v>212</v>
      </c>
      <c r="B16" s="80" t="s">
        <v>229</v>
      </c>
      <c r="C16" s="139">
        <v>66053216</v>
      </c>
      <c r="D16" s="140"/>
      <c r="E16" s="139">
        <v>70847821</v>
      </c>
      <c r="F16" s="140"/>
      <c r="G16" s="151">
        <v>29083712</v>
      </c>
      <c r="H16" s="140"/>
      <c r="I16" s="140">
        <v>27485759</v>
      </c>
      <c r="J16" s="131"/>
      <c r="L16" s="56"/>
    </row>
    <row r="17" spans="1:16" ht="21.6">
      <c r="A17" s="51" t="s">
        <v>230</v>
      </c>
      <c r="B17" s="166">
        <v>11</v>
      </c>
      <c r="C17" s="152">
        <v>4589586</v>
      </c>
      <c r="D17" s="140"/>
      <c r="E17" s="15">
        <v>0</v>
      </c>
      <c r="F17" s="140"/>
      <c r="G17" s="15">
        <v>0</v>
      </c>
      <c r="H17" s="140"/>
      <c r="I17" s="15">
        <v>0</v>
      </c>
      <c r="L17" s="56"/>
    </row>
    <row r="18" spans="1:16" ht="21.6">
      <c r="A18" s="51" t="s">
        <v>146</v>
      </c>
      <c r="B18" s="166">
        <v>14</v>
      </c>
      <c r="C18" s="139">
        <f>503044+1643659+3056879</f>
        <v>5203582</v>
      </c>
      <c r="D18" s="140"/>
      <c r="E18" s="139">
        <v>3538367</v>
      </c>
      <c r="F18" s="140"/>
      <c r="G18" s="152">
        <f>1817880-23209</f>
        <v>1794671</v>
      </c>
      <c r="H18" s="140"/>
      <c r="I18" s="139">
        <v>1156258</v>
      </c>
    </row>
    <row r="19" spans="1:16" ht="21.6">
      <c r="A19" s="51" t="s">
        <v>196</v>
      </c>
      <c r="C19" s="139">
        <v>557601</v>
      </c>
      <c r="D19" s="140"/>
      <c r="E19" s="139">
        <v>23616</v>
      </c>
      <c r="F19" s="140"/>
      <c r="G19" s="15">
        <v>0</v>
      </c>
      <c r="H19" s="140"/>
      <c r="I19" s="15">
        <v>0</v>
      </c>
    </row>
    <row r="20" spans="1:16" ht="21.6">
      <c r="A20" s="51" t="s">
        <v>213</v>
      </c>
      <c r="C20" s="139"/>
      <c r="D20" s="140"/>
      <c r="E20" s="139"/>
      <c r="F20" s="140"/>
      <c r="G20" s="15"/>
      <c r="H20" s="140"/>
      <c r="I20" s="142"/>
    </row>
    <row r="21" spans="1:16" ht="21.6">
      <c r="A21" s="168" t="s">
        <v>147</v>
      </c>
      <c r="C21" s="139">
        <v>-13081</v>
      </c>
      <c r="D21" s="140"/>
      <c r="E21" s="139">
        <v>166438</v>
      </c>
      <c r="F21" s="140"/>
      <c r="G21" s="15">
        <v>0</v>
      </c>
      <c r="H21" s="140"/>
      <c r="I21" s="15">
        <v>0</v>
      </c>
    </row>
    <row r="22" spans="1:16" ht="21.6" hidden="1">
      <c r="A22" s="51" t="s">
        <v>148</v>
      </c>
      <c r="B22" s="166"/>
      <c r="C22" s="142"/>
      <c r="D22" s="140"/>
      <c r="E22" s="142"/>
      <c r="F22" s="140"/>
      <c r="G22" s="15"/>
      <c r="H22" s="140"/>
      <c r="I22" s="15"/>
      <c r="J22" s="79"/>
      <c r="K22" s="79"/>
      <c r="L22" s="79"/>
      <c r="M22" s="79"/>
      <c r="N22" s="79"/>
      <c r="P22" s="79"/>
    </row>
    <row r="23" spans="1:16" ht="21.6">
      <c r="A23" s="51" t="s">
        <v>214</v>
      </c>
      <c r="C23" s="139"/>
      <c r="D23" s="142"/>
      <c r="E23" s="139"/>
      <c r="F23" s="142"/>
      <c r="G23" s="151"/>
      <c r="H23" s="140"/>
      <c r="I23" s="140"/>
    </row>
    <row r="24" spans="1:16" ht="21.6">
      <c r="A24" s="51" t="s">
        <v>149</v>
      </c>
      <c r="C24" s="139">
        <v>-9131865</v>
      </c>
      <c r="D24" s="142"/>
      <c r="E24" s="139">
        <v>5394900</v>
      </c>
      <c r="F24" s="142"/>
      <c r="G24" s="151">
        <v>-22706</v>
      </c>
      <c r="H24" s="140"/>
      <c r="I24" s="140">
        <v>-133028</v>
      </c>
      <c r="L24" s="79"/>
      <c r="N24" s="79"/>
    </row>
    <row r="25" spans="1:16" ht="21.6">
      <c r="A25" s="51" t="s">
        <v>150</v>
      </c>
      <c r="B25" s="166">
        <v>17</v>
      </c>
      <c r="C25" s="139">
        <v>-7876037</v>
      </c>
      <c r="D25" s="140"/>
      <c r="E25" s="139">
        <v>-4212257</v>
      </c>
      <c r="F25" s="140"/>
      <c r="G25" s="151">
        <v>-3300462</v>
      </c>
      <c r="H25" s="140"/>
      <c r="I25" s="140">
        <v>-2874205</v>
      </c>
    </row>
    <row r="26" spans="1:16" ht="21.6">
      <c r="A26" s="51" t="s">
        <v>74</v>
      </c>
      <c r="B26" s="166">
        <v>9</v>
      </c>
      <c r="C26" s="15">
        <v>0</v>
      </c>
      <c r="D26" s="140"/>
      <c r="E26" s="15">
        <v>0</v>
      </c>
      <c r="F26" s="140"/>
      <c r="G26" s="151">
        <v>-56999991</v>
      </c>
      <c r="H26" s="140"/>
      <c r="I26" s="140">
        <v>-54978580</v>
      </c>
    </row>
    <row r="27" spans="1:16" ht="21.6">
      <c r="A27" s="51" t="s">
        <v>151</v>
      </c>
      <c r="B27" s="166"/>
      <c r="C27" s="139">
        <v>-63935173</v>
      </c>
      <c r="D27" s="140"/>
      <c r="E27" s="139">
        <v>-40782132</v>
      </c>
      <c r="F27" s="140">
        <v>0</v>
      </c>
      <c r="G27" s="151">
        <v>-22699404</v>
      </c>
      <c r="H27" s="140"/>
      <c r="I27" s="140">
        <v>-14690327</v>
      </c>
      <c r="K27" s="79"/>
      <c r="L27" s="79"/>
      <c r="M27" s="79"/>
      <c r="N27" s="79"/>
      <c r="P27" s="79"/>
    </row>
    <row r="28" spans="1:16" ht="22.5" hidden="1" customHeight="1">
      <c r="A28" s="51" t="s">
        <v>152</v>
      </c>
      <c r="C28" s="142"/>
      <c r="D28" s="140"/>
      <c r="E28" s="142"/>
      <c r="F28" s="140"/>
      <c r="G28" s="15"/>
      <c r="H28" s="140"/>
      <c r="I28" s="142"/>
    </row>
    <row r="29" spans="1:16" ht="22.5" hidden="1" customHeight="1">
      <c r="A29" s="51" t="s">
        <v>153</v>
      </c>
      <c r="B29" s="166">
        <v>3</v>
      </c>
      <c r="C29" s="142"/>
      <c r="D29" s="140"/>
      <c r="E29" s="142"/>
      <c r="F29" s="140"/>
      <c r="G29" s="15"/>
      <c r="H29" s="140"/>
      <c r="I29" s="142"/>
    </row>
    <row r="30" spans="1:16" ht="22.5" hidden="1" customHeight="1">
      <c r="A30" s="51" t="s">
        <v>154</v>
      </c>
      <c r="B30" s="166">
        <v>3</v>
      </c>
      <c r="C30" s="142"/>
      <c r="D30" s="142"/>
      <c r="E30" s="142"/>
      <c r="F30" s="142"/>
      <c r="G30" s="15"/>
      <c r="H30" s="140"/>
      <c r="I30" s="142"/>
    </row>
    <row r="31" spans="1:16" ht="22.5" hidden="1" customHeight="1">
      <c r="A31" s="51" t="s">
        <v>155</v>
      </c>
      <c r="C31" s="139"/>
      <c r="D31" s="142"/>
      <c r="E31" s="139"/>
      <c r="F31" s="142"/>
      <c r="G31" s="151"/>
      <c r="H31" s="140"/>
      <c r="I31" s="140"/>
    </row>
    <row r="32" spans="1:16" ht="22.5" hidden="1" customHeight="1">
      <c r="A32" s="132" t="s">
        <v>156</v>
      </c>
      <c r="C32" s="142"/>
      <c r="D32" s="140"/>
      <c r="E32" s="142"/>
      <c r="F32" s="140"/>
      <c r="G32" s="151"/>
      <c r="H32" s="140"/>
      <c r="I32" s="140"/>
    </row>
    <row r="33" spans="1:16" ht="22.5" hidden="1" customHeight="1">
      <c r="A33" s="51" t="s">
        <v>157</v>
      </c>
      <c r="C33" s="142"/>
      <c r="D33" s="140"/>
      <c r="E33" s="142"/>
      <c r="F33" s="140"/>
      <c r="G33" s="151"/>
      <c r="H33" s="140"/>
      <c r="I33" s="140"/>
    </row>
    <row r="34" spans="1:16" ht="22.2">
      <c r="A34" s="50"/>
      <c r="B34" s="125"/>
      <c r="C34" s="143">
        <f>SUM(C12:C33)</f>
        <v>305066766</v>
      </c>
      <c r="D34" s="140"/>
      <c r="E34" s="143">
        <f>SUM(E12:E33)</f>
        <v>468164473</v>
      </c>
      <c r="F34" s="140"/>
      <c r="G34" s="153">
        <f>SUM(G12:G33)</f>
        <v>231812451</v>
      </c>
      <c r="H34" s="140"/>
      <c r="I34" s="143">
        <f>SUM(I12:I33)</f>
        <v>255680926</v>
      </c>
      <c r="J34" s="133"/>
    </row>
    <row r="35" spans="1:16" ht="23.25" customHeight="1">
      <c r="A35" s="123" t="s">
        <v>158</v>
      </c>
      <c r="C35" s="139"/>
      <c r="D35" s="140"/>
      <c r="E35" s="139"/>
      <c r="F35" s="140"/>
      <c r="G35" s="151"/>
      <c r="H35" s="140"/>
      <c r="I35" s="140"/>
      <c r="J35" s="134"/>
    </row>
    <row r="36" spans="1:16" ht="21.6">
      <c r="A36" s="51" t="s">
        <v>219</v>
      </c>
      <c r="C36" s="139">
        <v>-10223021</v>
      </c>
      <c r="D36" s="140"/>
      <c r="E36" s="139">
        <v>15398257</v>
      </c>
      <c r="F36" s="140"/>
      <c r="G36" s="152">
        <v>-1674638</v>
      </c>
      <c r="H36" s="140"/>
      <c r="I36" s="139">
        <v>2529961</v>
      </c>
    </row>
    <row r="37" spans="1:16" ht="21.6">
      <c r="A37" s="51" t="s">
        <v>15</v>
      </c>
      <c r="C37" s="139">
        <v>-9806684</v>
      </c>
      <c r="D37" s="140"/>
      <c r="E37" s="139">
        <v>16599412</v>
      </c>
      <c r="F37" s="140"/>
      <c r="G37" s="152">
        <v>7928718</v>
      </c>
      <c r="H37" s="140"/>
      <c r="I37" s="139">
        <v>-5007016</v>
      </c>
    </row>
    <row r="38" spans="1:16" ht="21.6">
      <c r="A38" s="51" t="s">
        <v>17</v>
      </c>
      <c r="C38" s="139">
        <v>104497121</v>
      </c>
      <c r="D38" s="140"/>
      <c r="E38" s="139">
        <v>174579386</v>
      </c>
      <c r="F38" s="140"/>
      <c r="G38" s="152">
        <v>37411744</v>
      </c>
      <c r="H38" s="140"/>
      <c r="I38" s="139">
        <v>80733678</v>
      </c>
      <c r="J38" s="134"/>
    </row>
    <row r="39" spans="1:16" ht="21.6">
      <c r="A39" s="51" t="s">
        <v>19</v>
      </c>
      <c r="C39" s="139">
        <v>492290</v>
      </c>
      <c r="D39" s="140"/>
      <c r="E39" s="139">
        <v>1045300</v>
      </c>
      <c r="F39" s="140"/>
      <c r="G39" s="152">
        <v>112808</v>
      </c>
      <c r="H39" s="140"/>
      <c r="I39" s="139">
        <v>309459</v>
      </c>
    </row>
    <row r="40" spans="1:16" ht="21.6">
      <c r="A40" s="51" t="s">
        <v>29</v>
      </c>
      <c r="C40" s="139">
        <v>380610</v>
      </c>
      <c r="D40" s="140"/>
      <c r="E40" s="139">
        <v>-571000</v>
      </c>
      <c r="F40" s="140"/>
      <c r="G40" s="152">
        <v>380609</v>
      </c>
      <c r="H40" s="140"/>
      <c r="I40" s="139">
        <v>-571000</v>
      </c>
      <c r="L40" s="17"/>
      <c r="M40" s="17"/>
      <c r="N40" s="17"/>
    </row>
    <row r="41" spans="1:16" ht="21.6">
      <c r="A41" s="51" t="s">
        <v>35</v>
      </c>
      <c r="C41" s="139">
        <v>-40697577</v>
      </c>
      <c r="D41" s="140"/>
      <c r="E41" s="139">
        <v>-22287263</v>
      </c>
      <c r="F41" s="140"/>
      <c r="G41" s="152">
        <v>9884317</v>
      </c>
      <c r="H41" s="140"/>
      <c r="I41" s="139">
        <v>19542432</v>
      </c>
      <c r="L41" s="17"/>
      <c r="M41" s="17"/>
      <c r="N41" s="17"/>
    </row>
    <row r="42" spans="1:16" ht="21.6">
      <c r="A42" s="51" t="s">
        <v>36</v>
      </c>
      <c r="C42" s="139">
        <v>-1113298</v>
      </c>
      <c r="D42" s="140"/>
      <c r="E42" s="139">
        <v>4040577</v>
      </c>
      <c r="F42" s="140"/>
      <c r="G42" s="152">
        <v>-636238</v>
      </c>
      <c r="H42" s="140"/>
      <c r="I42" s="139">
        <v>6645081</v>
      </c>
      <c r="L42" s="17"/>
      <c r="M42" s="17"/>
      <c r="N42" s="17"/>
    </row>
    <row r="43" spans="1:16" ht="21.6">
      <c r="A43" s="51" t="s">
        <v>37</v>
      </c>
      <c r="C43" s="139">
        <v>39060973</v>
      </c>
      <c r="D43" s="140"/>
      <c r="E43" s="139">
        <v>-50183283</v>
      </c>
      <c r="F43" s="140"/>
      <c r="G43" s="152">
        <v>3543290</v>
      </c>
      <c r="H43" s="140"/>
      <c r="I43" s="139">
        <v>-40014281</v>
      </c>
      <c r="L43" s="17"/>
      <c r="M43" s="17"/>
      <c r="N43" s="17"/>
    </row>
    <row r="44" spans="1:16" ht="21.6">
      <c r="A44" s="51" t="s">
        <v>41</v>
      </c>
      <c r="C44" s="139">
        <v>-7589510</v>
      </c>
      <c r="D44" s="140"/>
      <c r="E44" s="139">
        <v>-10348991</v>
      </c>
      <c r="F44" s="140"/>
      <c r="G44" s="152">
        <v>-7192016</v>
      </c>
      <c r="H44" s="140"/>
      <c r="I44" s="139">
        <v>-9932053</v>
      </c>
      <c r="N44" s="17"/>
    </row>
    <row r="45" spans="1:16" ht="21.6" hidden="1">
      <c r="A45" s="51" t="s">
        <v>159</v>
      </c>
      <c r="C45" s="139"/>
      <c r="D45" s="140"/>
      <c r="E45" s="139"/>
      <c r="F45" s="140"/>
      <c r="G45" s="152"/>
      <c r="H45" s="140"/>
      <c r="I45" s="139"/>
    </row>
    <row r="46" spans="1:16" ht="21.6">
      <c r="A46" s="51" t="s">
        <v>160</v>
      </c>
      <c r="B46" s="166">
        <v>14</v>
      </c>
      <c r="C46" s="144">
        <f>-1148415-3056879</f>
        <v>-4205294</v>
      </c>
      <c r="D46" s="140"/>
      <c r="E46" s="144">
        <v>-23201535</v>
      </c>
      <c r="F46" s="140"/>
      <c r="G46" s="201">
        <f>-315600+23209</f>
        <v>-292391</v>
      </c>
      <c r="H46" s="140"/>
      <c r="I46" s="144">
        <v>-16851252</v>
      </c>
    </row>
    <row r="47" spans="1:16" ht="21.6">
      <c r="A47" s="128" t="s">
        <v>161</v>
      </c>
      <c r="C47" s="139">
        <f>SUM(C34:C46)</f>
        <v>375862376</v>
      </c>
      <c r="D47" s="140"/>
      <c r="E47" s="139">
        <f>SUM(E34:E46)</f>
        <v>573235333</v>
      </c>
      <c r="F47" s="41"/>
      <c r="G47" s="152">
        <f>SUM(G34:G46)</f>
        <v>281278654</v>
      </c>
      <c r="H47" s="41"/>
      <c r="I47" s="139">
        <f>SUM(I34:I46)</f>
        <v>293065935</v>
      </c>
      <c r="M47" s="17"/>
      <c r="N47" s="17"/>
      <c r="O47" s="17"/>
      <c r="P47" s="17"/>
    </row>
    <row r="48" spans="1:16" ht="21.6">
      <c r="A48" s="51" t="s">
        <v>162</v>
      </c>
      <c r="C48" s="139">
        <v>-83318381</v>
      </c>
      <c r="D48" s="140"/>
      <c r="E48" s="139">
        <v>-68878467</v>
      </c>
      <c r="F48" s="140"/>
      <c r="G48" s="152">
        <v>-45492573</v>
      </c>
      <c r="H48" s="140"/>
      <c r="I48" s="139">
        <v>-35298367</v>
      </c>
      <c r="L48" s="17"/>
      <c r="M48" s="17"/>
      <c r="N48" s="17"/>
      <c r="O48" s="17"/>
      <c r="P48" s="17"/>
    </row>
    <row r="49" spans="1:16" ht="23.25" customHeight="1">
      <c r="A49" s="50" t="s">
        <v>163</v>
      </c>
      <c r="B49" s="125"/>
      <c r="C49" s="36">
        <f>C47+C48</f>
        <v>292543995</v>
      </c>
      <c r="D49" s="43"/>
      <c r="E49" s="36">
        <f>E47+E48</f>
        <v>504356866</v>
      </c>
      <c r="F49" s="43"/>
      <c r="G49" s="162">
        <f>G47+G48</f>
        <v>235786081</v>
      </c>
      <c r="H49" s="43"/>
      <c r="I49" s="36">
        <f>I47+I48</f>
        <v>257767568</v>
      </c>
      <c r="L49" s="17"/>
      <c r="M49" s="17"/>
      <c r="N49" s="17"/>
      <c r="O49" s="17"/>
      <c r="P49" s="17"/>
    </row>
    <row r="50" spans="1:16" ht="4.5" customHeight="1">
      <c r="A50" s="50"/>
      <c r="B50" s="125"/>
      <c r="C50" s="145"/>
      <c r="D50" s="14"/>
      <c r="E50" s="145"/>
      <c r="F50" s="14"/>
      <c r="G50" s="151"/>
      <c r="H50" s="135"/>
      <c r="I50" s="146"/>
    </row>
    <row r="51" spans="1:16" ht="23.25" customHeight="1">
      <c r="A51" s="62" t="s">
        <v>105</v>
      </c>
      <c r="B51" s="130"/>
      <c r="C51" s="145"/>
      <c r="D51" s="146"/>
      <c r="E51" s="145"/>
      <c r="F51" s="146"/>
      <c r="G51" s="151"/>
      <c r="H51" s="146"/>
      <c r="I51" s="146"/>
    </row>
    <row r="52" spans="1:16" ht="23.25" customHeight="1">
      <c r="A52" s="62" t="s">
        <v>143</v>
      </c>
      <c r="B52" s="130"/>
      <c r="C52" s="145"/>
      <c r="D52" s="146"/>
      <c r="E52" s="145"/>
      <c r="F52" s="146"/>
      <c r="G52" s="151"/>
      <c r="H52" s="146"/>
      <c r="I52" s="146"/>
    </row>
    <row r="53" spans="1:16" ht="22.5" hidden="1" customHeight="1">
      <c r="A53" s="62" t="s">
        <v>70</v>
      </c>
      <c r="B53" s="130"/>
      <c r="C53" s="145"/>
      <c r="D53" s="146"/>
      <c r="E53" s="145"/>
      <c r="F53" s="146"/>
      <c r="G53" s="151"/>
      <c r="H53" s="146"/>
      <c r="I53" s="146"/>
    </row>
    <row r="54" spans="1:16" ht="4.5" customHeight="1">
      <c r="C54" s="145"/>
      <c r="D54" s="146"/>
      <c r="E54" s="145"/>
      <c r="F54" s="146"/>
      <c r="G54" s="151"/>
      <c r="H54" s="146"/>
      <c r="I54" s="146"/>
    </row>
    <row r="55" spans="1:16" ht="23.25" customHeight="1">
      <c r="C55" s="204" t="s">
        <v>3</v>
      </c>
      <c r="D55" s="204"/>
      <c r="E55" s="204"/>
      <c r="F55" s="199"/>
      <c r="G55" s="204" t="s">
        <v>4</v>
      </c>
      <c r="H55" s="204"/>
      <c r="I55" s="204"/>
    </row>
    <row r="56" spans="1:16" ht="23.25" customHeight="1">
      <c r="C56" s="211" t="s">
        <v>71</v>
      </c>
      <c r="D56" s="211"/>
      <c r="E56" s="211"/>
      <c r="F56" s="65"/>
      <c r="G56" s="211" t="s">
        <v>71</v>
      </c>
      <c r="H56" s="211"/>
      <c r="I56" s="211"/>
    </row>
    <row r="57" spans="1:16" ht="23.25" customHeight="1">
      <c r="C57" s="211" t="s">
        <v>5</v>
      </c>
      <c r="D57" s="211"/>
      <c r="E57" s="211"/>
      <c r="F57" s="65"/>
      <c r="G57" s="211" t="s">
        <v>5</v>
      </c>
      <c r="H57" s="211"/>
      <c r="I57" s="211"/>
    </row>
    <row r="58" spans="1:16" ht="23.25" customHeight="1">
      <c r="B58" s="166" t="s">
        <v>7</v>
      </c>
      <c r="C58" s="147">
        <v>2567</v>
      </c>
      <c r="D58" s="147"/>
      <c r="E58" s="147">
        <v>2566</v>
      </c>
      <c r="F58" s="147"/>
      <c r="G58" s="157">
        <v>2567</v>
      </c>
      <c r="H58" s="147"/>
      <c r="I58" s="147">
        <v>2566</v>
      </c>
    </row>
    <row r="59" spans="1:16" ht="22.5" hidden="1" customHeight="1">
      <c r="C59" s="147"/>
      <c r="D59" s="147"/>
      <c r="E59" s="147"/>
      <c r="F59" s="147"/>
      <c r="G59" s="15"/>
      <c r="H59" s="147"/>
      <c r="I59" s="147"/>
    </row>
    <row r="60" spans="1:16" ht="23.25" customHeight="1">
      <c r="C60" s="206" t="s">
        <v>8</v>
      </c>
      <c r="D60" s="206"/>
      <c r="E60" s="206"/>
      <c r="F60" s="206"/>
      <c r="G60" s="206"/>
      <c r="H60" s="206"/>
      <c r="I60" s="206"/>
    </row>
    <row r="61" spans="1:16" ht="23.25" customHeight="1">
      <c r="A61" s="67" t="s">
        <v>164</v>
      </c>
      <c r="B61" s="67"/>
      <c r="C61" s="145"/>
      <c r="D61" s="148"/>
      <c r="E61" s="145"/>
      <c r="F61" s="148"/>
      <c r="G61" s="151"/>
      <c r="H61" s="148"/>
      <c r="I61" s="146"/>
    </row>
    <row r="62" spans="1:16" ht="21.6">
      <c r="A62" s="51" t="s">
        <v>165</v>
      </c>
      <c r="C62" s="139">
        <v>11302093</v>
      </c>
      <c r="D62" s="140"/>
      <c r="E62" s="139">
        <v>4227302</v>
      </c>
      <c r="F62" s="140"/>
      <c r="G62" s="152">
        <v>3300467</v>
      </c>
      <c r="H62" s="140"/>
      <c r="I62" s="139">
        <v>2874215</v>
      </c>
    </row>
    <row r="63" spans="1:16" ht="21.6">
      <c r="A63" s="51" t="s">
        <v>166</v>
      </c>
      <c r="C63" s="139">
        <v>-25646325</v>
      </c>
      <c r="D63" s="140"/>
      <c r="E63" s="139">
        <v>-18864349</v>
      </c>
      <c r="F63" s="140"/>
      <c r="G63" s="152">
        <v>-22882670</v>
      </c>
      <c r="H63" s="140"/>
      <c r="I63" s="139">
        <v>-13114725</v>
      </c>
    </row>
    <row r="64" spans="1:16" ht="21.6" hidden="1">
      <c r="A64" s="51" t="s">
        <v>167</v>
      </c>
      <c r="C64" s="15"/>
      <c r="D64" s="140"/>
      <c r="E64" s="139"/>
      <c r="F64" s="140"/>
      <c r="G64" s="15"/>
      <c r="H64" s="140"/>
      <c r="I64" s="139">
        <v>0</v>
      </c>
    </row>
    <row r="65" spans="1:10" ht="21.6">
      <c r="A65" s="51" t="s">
        <v>215</v>
      </c>
      <c r="C65" s="139">
        <v>769705249</v>
      </c>
      <c r="D65" s="140"/>
      <c r="E65" s="139">
        <v>-192229025</v>
      </c>
      <c r="F65" s="140"/>
      <c r="G65" s="152">
        <v>389001592</v>
      </c>
      <c r="H65" s="140"/>
      <c r="I65" s="139">
        <v>109516884</v>
      </c>
    </row>
    <row r="66" spans="1:10" ht="22.5" hidden="1" customHeight="1">
      <c r="A66" s="51" t="s">
        <v>168</v>
      </c>
      <c r="C66" s="142"/>
      <c r="D66" s="140"/>
      <c r="E66" s="142"/>
      <c r="F66" s="140"/>
      <c r="G66" s="151"/>
      <c r="H66" s="140"/>
      <c r="I66" s="140"/>
      <c r="J66" s="134"/>
    </row>
    <row r="67" spans="1:10" ht="22.5" hidden="1" customHeight="1">
      <c r="A67" s="51" t="s">
        <v>13</v>
      </c>
      <c r="C67" s="142"/>
      <c r="D67" s="140"/>
      <c r="E67" s="142"/>
      <c r="F67" s="140"/>
      <c r="G67" s="15"/>
      <c r="H67" s="140"/>
      <c r="I67" s="142"/>
      <c r="J67" s="134"/>
    </row>
    <row r="68" spans="1:10" ht="22.5" customHeight="1">
      <c r="A68" s="51" t="s">
        <v>169</v>
      </c>
      <c r="C68" s="139">
        <v>70224</v>
      </c>
      <c r="D68" s="140"/>
      <c r="E68" s="139">
        <v>128725</v>
      </c>
      <c r="F68" s="140"/>
      <c r="G68" s="152">
        <v>621</v>
      </c>
      <c r="H68" s="140"/>
      <c r="I68" s="139">
        <v>-4199</v>
      </c>
      <c r="J68" s="134"/>
    </row>
    <row r="69" spans="1:10" ht="21.6">
      <c r="A69" s="51" t="s">
        <v>74</v>
      </c>
      <c r="B69" s="166">
        <v>9</v>
      </c>
      <c r="C69" s="15">
        <v>0</v>
      </c>
      <c r="D69" s="140"/>
      <c r="E69" s="15">
        <v>0</v>
      </c>
      <c r="F69" s="139"/>
      <c r="G69" s="152">
        <v>56999991</v>
      </c>
      <c r="H69" s="140"/>
      <c r="I69" s="139">
        <v>54978580</v>
      </c>
    </row>
    <row r="70" spans="1:10" ht="21.6">
      <c r="A70" s="51" t="s">
        <v>151</v>
      </c>
      <c r="C70" s="139">
        <v>51829498</v>
      </c>
      <c r="D70" s="140"/>
      <c r="E70" s="139">
        <v>30242054</v>
      </c>
      <c r="F70" s="139"/>
      <c r="G70" s="152">
        <v>19546067</v>
      </c>
      <c r="H70" s="140"/>
      <c r="I70" s="139">
        <v>12117508</v>
      </c>
    </row>
    <row r="71" spans="1:10" ht="22.5" hidden="1" customHeight="1">
      <c r="A71" s="51" t="s">
        <v>170</v>
      </c>
      <c r="C71" s="139"/>
      <c r="D71" s="140"/>
      <c r="E71" s="139"/>
      <c r="F71" s="142"/>
      <c r="G71" s="152"/>
      <c r="H71" s="140"/>
      <c r="I71" s="139"/>
    </row>
    <row r="72" spans="1:10" ht="22.5" hidden="1" customHeight="1">
      <c r="A72" s="51" t="s">
        <v>171</v>
      </c>
      <c r="B72" s="166"/>
      <c r="C72" s="142"/>
      <c r="D72" s="140"/>
      <c r="E72" s="142"/>
      <c r="F72" s="142"/>
      <c r="G72" s="15"/>
      <c r="H72" s="140"/>
      <c r="I72" s="142"/>
    </row>
    <row r="73" spans="1:10" ht="22.5" hidden="1" customHeight="1">
      <c r="A73" s="51" t="s">
        <v>172</v>
      </c>
      <c r="C73" s="142"/>
      <c r="D73" s="140"/>
      <c r="E73" s="142"/>
      <c r="F73" s="140"/>
      <c r="G73" s="151"/>
      <c r="H73" s="140"/>
      <c r="I73" s="140"/>
    </row>
    <row r="74" spans="1:10" ht="22.5" hidden="1" customHeight="1">
      <c r="A74" s="51" t="s">
        <v>173</v>
      </c>
      <c r="C74" s="142"/>
      <c r="D74" s="140"/>
      <c r="E74" s="142"/>
      <c r="F74" s="140"/>
      <c r="G74" s="151"/>
      <c r="H74" s="140"/>
      <c r="I74" s="140"/>
    </row>
    <row r="75" spans="1:10" ht="23.25" customHeight="1">
      <c r="A75" s="50" t="s">
        <v>216</v>
      </c>
      <c r="B75" s="125"/>
      <c r="C75" s="36">
        <f>SUM(C62:C74)</f>
        <v>807260739</v>
      </c>
      <c r="D75" s="43"/>
      <c r="E75" s="36">
        <f>SUM(E62:E74)</f>
        <v>-176495293</v>
      </c>
      <c r="F75" s="43"/>
      <c r="G75" s="162">
        <f>SUM(G62:G74)</f>
        <v>445966068</v>
      </c>
      <c r="H75" s="43"/>
      <c r="I75" s="36">
        <f>SUM(I62:I74)</f>
        <v>166368263</v>
      </c>
    </row>
    <row r="76" spans="1:10" ht="21.6" customHeight="1">
      <c r="A76" s="50"/>
      <c r="B76" s="125"/>
      <c r="C76" s="139"/>
      <c r="D76" s="43"/>
      <c r="E76" s="139"/>
      <c r="F76" s="43"/>
      <c r="G76" s="151"/>
      <c r="H76" s="43"/>
      <c r="I76" s="140"/>
    </row>
    <row r="77" spans="1:10" ht="23.25" customHeight="1">
      <c r="A77" s="67" t="s">
        <v>174</v>
      </c>
      <c r="B77" s="67"/>
      <c r="C77" s="139"/>
      <c r="D77" s="140"/>
      <c r="E77" s="139"/>
      <c r="F77" s="140"/>
      <c r="G77" s="151"/>
      <c r="H77" s="140"/>
      <c r="I77" s="140"/>
    </row>
    <row r="78" spans="1:10" ht="22.5" hidden="1" customHeight="1">
      <c r="A78" s="51" t="s">
        <v>175</v>
      </c>
      <c r="C78" s="142" t="s">
        <v>48</v>
      </c>
      <c r="D78" s="140"/>
      <c r="E78" s="142" t="s">
        <v>48</v>
      </c>
      <c r="F78" s="140"/>
      <c r="G78" s="15" t="s">
        <v>48</v>
      </c>
      <c r="H78" s="140"/>
      <c r="I78" s="142" t="s">
        <v>48</v>
      </c>
    </row>
    <row r="79" spans="1:10" ht="22.5" hidden="1" customHeight="1">
      <c r="A79" s="51" t="s">
        <v>176</v>
      </c>
      <c r="C79" s="140"/>
      <c r="D79" s="140"/>
      <c r="E79" s="140"/>
      <c r="F79" s="140"/>
      <c r="G79" s="151"/>
      <c r="H79" s="140"/>
      <c r="I79" s="140"/>
    </row>
    <row r="80" spans="1:10" ht="22.5" hidden="1" customHeight="1">
      <c r="A80" s="63" t="s">
        <v>177</v>
      </c>
      <c r="C80" s="142" t="s">
        <v>48</v>
      </c>
      <c r="D80" s="140"/>
      <c r="E80" s="142" t="s">
        <v>48</v>
      </c>
      <c r="F80" s="140"/>
      <c r="G80" s="15" t="s">
        <v>48</v>
      </c>
      <c r="H80" s="140"/>
      <c r="I80" s="142" t="s">
        <v>48</v>
      </c>
    </row>
    <row r="81" spans="1:10" ht="21.6">
      <c r="A81" s="51" t="s">
        <v>178</v>
      </c>
      <c r="B81" s="166" t="s">
        <v>228</v>
      </c>
      <c r="C81" s="140">
        <v>-5162000</v>
      </c>
      <c r="D81" s="140"/>
      <c r="E81" s="140">
        <v>-5162000</v>
      </c>
      <c r="F81" s="140"/>
      <c r="G81" s="151">
        <v>-4362000</v>
      </c>
      <c r="H81" s="140"/>
      <c r="I81" s="140">
        <v>-4362000</v>
      </c>
    </row>
    <row r="82" spans="1:10" ht="21.6">
      <c r="A82" s="51" t="s">
        <v>179</v>
      </c>
      <c r="B82" s="166">
        <v>21</v>
      </c>
      <c r="C82" s="140">
        <v>-276000000</v>
      </c>
      <c r="D82" s="140"/>
      <c r="E82" s="140">
        <v>-276000000</v>
      </c>
      <c r="F82" s="140"/>
      <c r="G82" s="151">
        <v>-276000000</v>
      </c>
      <c r="H82" s="140"/>
      <c r="I82" s="140">
        <v>-276000000</v>
      </c>
    </row>
    <row r="83" spans="1:10" ht="21.6">
      <c r="A83" s="51" t="s">
        <v>180</v>
      </c>
      <c r="B83" s="166"/>
      <c r="C83" s="145"/>
      <c r="D83" s="140"/>
      <c r="E83" s="140"/>
      <c r="F83" s="140"/>
      <c r="G83" s="151"/>
      <c r="H83" s="140"/>
      <c r="I83" s="140"/>
    </row>
    <row r="84" spans="1:10" ht="21.6">
      <c r="A84" s="51" t="s">
        <v>181</v>
      </c>
      <c r="B84" s="166"/>
      <c r="C84" s="161">
        <v>-1180</v>
      </c>
      <c r="D84" s="140"/>
      <c r="E84" s="140">
        <v>-944100</v>
      </c>
      <c r="F84" s="140"/>
      <c r="G84" s="151">
        <v>-1180</v>
      </c>
      <c r="H84" s="140"/>
      <c r="I84" s="140">
        <v>-944100</v>
      </c>
    </row>
    <row r="85" spans="1:10" ht="21.6">
      <c r="A85" s="51" t="s">
        <v>182</v>
      </c>
      <c r="C85" s="139">
        <v>-9</v>
      </c>
      <c r="D85" s="140"/>
      <c r="E85" s="139">
        <v>-21420</v>
      </c>
      <c r="F85" s="140"/>
      <c r="G85" s="15">
        <v>0</v>
      </c>
      <c r="H85" s="140"/>
      <c r="I85" s="15">
        <v>0</v>
      </c>
    </row>
    <row r="86" spans="1:10" ht="22.5" hidden="1" customHeight="1">
      <c r="A86" s="51" t="s">
        <v>183</v>
      </c>
      <c r="C86" s="142"/>
      <c r="D86" s="140"/>
      <c r="E86" s="142"/>
      <c r="F86" s="140"/>
      <c r="G86" s="15"/>
      <c r="H86" s="140"/>
      <c r="I86" s="142"/>
    </row>
    <row r="87" spans="1:10" ht="23.25" customHeight="1">
      <c r="A87" s="50" t="s">
        <v>184</v>
      </c>
      <c r="B87" s="125"/>
      <c r="C87" s="36">
        <f>SUM(C78:C86)</f>
        <v>-281163189</v>
      </c>
      <c r="D87" s="43"/>
      <c r="E87" s="36">
        <f>SUM(E78:E86)</f>
        <v>-282127520</v>
      </c>
      <c r="F87" s="43"/>
      <c r="G87" s="162">
        <f>SUM(G78:G86)</f>
        <v>-280363180</v>
      </c>
      <c r="H87" s="43"/>
      <c r="I87" s="36">
        <f>SUM(I78:I86)</f>
        <v>-281306100</v>
      </c>
    </row>
    <row r="88" spans="1:10" ht="21.6" customHeight="1">
      <c r="A88" s="50"/>
      <c r="B88" s="125"/>
      <c r="C88" s="43"/>
      <c r="D88" s="43"/>
      <c r="E88" s="43"/>
      <c r="F88" s="43"/>
      <c r="G88" s="151"/>
      <c r="H88" s="43"/>
      <c r="I88" s="43"/>
    </row>
    <row r="89" spans="1:10" ht="22.8" customHeight="1">
      <c r="A89" s="168" t="s">
        <v>217</v>
      </c>
      <c r="B89" s="125"/>
      <c r="C89" s="140"/>
      <c r="D89" s="140"/>
      <c r="E89" s="140"/>
      <c r="F89" s="140"/>
      <c r="G89" s="151"/>
      <c r="H89" s="140"/>
      <c r="I89" s="140"/>
    </row>
    <row r="90" spans="1:10" ht="22.2">
      <c r="A90" s="168" t="s">
        <v>185</v>
      </c>
      <c r="B90" s="125"/>
      <c r="C90" s="140">
        <f>C87+C75+C49</f>
        <v>818641545</v>
      </c>
      <c r="D90" s="140"/>
      <c r="E90" s="140">
        <f>E87+E75+E49</f>
        <v>45734053</v>
      </c>
      <c r="F90" s="139"/>
      <c r="G90" s="151">
        <f>G87+G75+G49</f>
        <v>401388969</v>
      </c>
      <c r="H90" s="140"/>
      <c r="I90" s="140">
        <f>I87+I75+I49</f>
        <v>142829731</v>
      </c>
    </row>
    <row r="91" spans="1:10" ht="21.6">
      <c r="A91" s="168" t="s">
        <v>186</v>
      </c>
      <c r="B91" s="136"/>
      <c r="C91" s="139"/>
      <c r="D91" s="140"/>
      <c r="E91" s="139"/>
      <c r="F91" s="139"/>
      <c r="G91" s="152"/>
      <c r="H91" s="140"/>
      <c r="I91" s="139"/>
    </row>
    <row r="92" spans="1:10" ht="21.6">
      <c r="A92" s="168" t="s">
        <v>187</v>
      </c>
      <c r="B92" s="136"/>
      <c r="C92" s="139">
        <v>-531068</v>
      </c>
      <c r="D92" s="140"/>
      <c r="E92" s="139">
        <v>-824788</v>
      </c>
      <c r="F92" s="139"/>
      <c r="G92" s="15">
        <v>0</v>
      </c>
      <c r="H92" s="140"/>
      <c r="I92" s="15">
        <v>0</v>
      </c>
    </row>
    <row r="93" spans="1:10" ht="23.25" customHeight="1">
      <c r="A93" s="121" t="s">
        <v>217</v>
      </c>
      <c r="B93" s="136"/>
      <c r="C93" s="37">
        <f>SUM(C90:C92)</f>
        <v>818110477</v>
      </c>
      <c r="D93" s="38"/>
      <c r="E93" s="37">
        <f>SUM(E90:E92)</f>
        <v>44909265</v>
      </c>
      <c r="F93" s="39"/>
      <c r="G93" s="165">
        <f>SUM(G90:G92)</f>
        <v>401388969</v>
      </c>
      <c r="H93" s="38"/>
      <c r="I93" s="37">
        <f>SUM(I90:I92)</f>
        <v>142829731</v>
      </c>
    </row>
    <row r="94" spans="1:10" ht="21.6">
      <c r="A94" s="168" t="s">
        <v>188</v>
      </c>
      <c r="B94" s="136"/>
      <c r="C94" s="139">
        <v>457481246</v>
      </c>
      <c r="D94" s="140"/>
      <c r="E94" s="139">
        <v>412571981</v>
      </c>
      <c r="F94" s="139"/>
      <c r="G94" s="152">
        <v>294319982</v>
      </c>
      <c r="H94" s="140"/>
      <c r="I94" s="139">
        <v>151490251</v>
      </c>
    </row>
    <row r="95" spans="1:10" ht="23.25" customHeight="1" thickBot="1">
      <c r="A95" s="50" t="s">
        <v>189</v>
      </c>
      <c r="B95" s="166">
        <v>5</v>
      </c>
      <c r="C95" s="40">
        <f>SUM(C93:C94)</f>
        <v>1275591723</v>
      </c>
      <c r="D95" s="43"/>
      <c r="E95" s="40">
        <f>SUM(E93:E94)</f>
        <v>457481246</v>
      </c>
      <c r="F95" s="43"/>
      <c r="G95" s="163">
        <f>SUM(G93:G94)</f>
        <v>695708951</v>
      </c>
      <c r="H95" s="43"/>
      <c r="I95" s="40">
        <f>SUM(I93:I94)</f>
        <v>294319982</v>
      </c>
    </row>
    <row r="96" spans="1:10" ht="22.5" hidden="1" customHeight="1" thickTop="1">
      <c r="C96" s="152"/>
      <c r="D96" s="154"/>
      <c r="E96" s="152"/>
      <c r="F96" s="152"/>
      <c r="G96" s="152"/>
      <c r="H96" s="154"/>
      <c r="I96" s="152"/>
      <c r="J96" s="17"/>
    </row>
    <row r="97" spans="1:10" ht="21.6" customHeight="1" thickTop="1">
      <c r="C97" s="152"/>
      <c r="D97" s="154"/>
      <c r="E97" s="152"/>
      <c r="F97" s="152"/>
      <c r="G97" s="151"/>
      <c r="H97" s="154"/>
      <c r="I97" s="140"/>
      <c r="J97" s="17"/>
    </row>
    <row r="98" spans="1:10" ht="23.25" customHeight="1">
      <c r="A98" s="106" t="s">
        <v>190</v>
      </c>
      <c r="C98" s="48"/>
      <c r="D98" s="43"/>
      <c r="E98" s="48"/>
      <c r="F98" s="48"/>
      <c r="G98" s="152"/>
      <c r="H98" s="43"/>
      <c r="I98" s="48"/>
    </row>
    <row r="99" spans="1:10" ht="22.2">
      <c r="A99" s="128" t="s">
        <v>191</v>
      </c>
      <c r="B99" s="166"/>
      <c r="C99" s="140">
        <v>0</v>
      </c>
      <c r="D99" s="43"/>
      <c r="E99" s="140">
        <v>590640</v>
      </c>
      <c r="F99" s="43"/>
      <c r="G99" s="155">
        <v>0</v>
      </c>
      <c r="H99" s="140"/>
      <c r="I99" s="155">
        <v>0</v>
      </c>
    </row>
    <row r="100" spans="1:10" ht="22.2">
      <c r="A100" s="128" t="s">
        <v>194</v>
      </c>
      <c r="B100" s="166">
        <v>11</v>
      </c>
      <c r="C100" s="140">
        <v>0</v>
      </c>
      <c r="D100" s="43"/>
      <c r="E100" s="140">
        <v>1098710250</v>
      </c>
      <c r="F100" s="43"/>
      <c r="G100" s="151">
        <v>0</v>
      </c>
      <c r="H100" s="140"/>
      <c r="I100" s="140">
        <v>1098710250</v>
      </c>
    </row>
    <row r="101" spans="1:10" ht="23.25" customHeight="1">
      <c r="C101" s="42"/>
      <c r="D101" s="156"/>
      <c r="E101" s="42"/>
      <c r="F101" s="42"/>
      <c r="G101" s="152"/>
      <c r="H101" s="156"/>
      <c r="I101" s="42"/>
    </row>
    <row r="102" spans="1:10" ht="23.25" customHeight="1">
      <c r="C102" s="164">
        <f>C95-'F1-F3'!C10</f>
        <v>0</v>
      </c>
      <c r="D102" s="149">
        <f>D95-'F1-F3'!D10</f>
        <v>0</v>
      </c>
      <c r="E102" s="149">
        <f>E95-'F1-F3'!E10</f>
        <v>0</v>
      </c>
      <c r="F102" s="149"/>
      <c r="G102" s="141">
        <f>G95-'F1-F3'!G10</f>
        <v>0</v>
      </c>
      <c r="H102" s="150"/>
      <c r="I102" s="149">
        <f>I95-'F1-F3'!I10</f>
        <v>0</v>
      </c>
    </row>
    <row r="103" spans="1:10" ht="23.25" customHeight="1">
      <c r="C103" s="158"/>
      <c r="D103" s="146"/>
      <c r="E103" s="158"/>
      <c r="F103" s="159"/>
      <c r="G103" s="160"/>
      <c r="H103" s="160"/>
      <c r="I103" s="160"/>
    </row>
  </sheetData>
  <mergeCells count="14">
    <mergeCell ref="C60:I60"/>
    <mergeCell ref="C5:E5"/>
    <mergeCell ref="G5:I5"/>
    <mergeCell ref="C10:I10"/>
    <mergeCell ref="C55:E55"/>
    <mergeCell ref="G55:I55"/>
    <mergeCell ref="C6:E6"/>
    <mergeCell ref="G6:I6"/>
    <mergeCell ref="C56:E56"/>
    <mergeCell ref="G56:I56"/>
    <mergeCell ref="C7:E7"/>
    <mergeCell ref="G7:I7"/>
    <mergeCell ref="C57:E57"/>
    <mergeCell ref="G57:I57"/>
  </mergeCells>
  <phoneticPr fontId="67" type="noConversion"/>
  <pageMargins left="0.7" right="0.7" top="0.48" bottom="0.5" header="0.5" footer="0.5"/>
  <pageSetup paperSize="9" scale="78" firstPageNumber="15" fitToHeight="0" orientation="portrait" useFirstPageNumber="1" r:id="rId1"/>
  <headerFooter>
    <oddFooter>&amp;Lหมายเหตุประกอบงบการเงินเป็นส่วนหนึ่งของงบการเงินนี้
&amp;C&amp;P</oddFooter>
  </headerFooter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f1592-d510-438b-8756-1425dd8b6f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7C7CE99A84B45B2CCE8BA7276B8CE" ma:contentTypeVersion="17" ma:contentTypeDescription="Create a new document." ma:contentTypeScope="" ma:versionID="2b2cc53dcbd588f31e7942cdb04bd03e">
  <xsd:schema xmlns:xsd="http://www.w3.org/2001/XMLSchema" xmlns:xs="http://www.w3.org/2001/XMLSchema" xmlns:p="http://schemas.microsoft.com/office/2006/metadata/properties" xmlns:ns3="ae4c3e4c-2077-4966-81f2-e2d9b19966b5" xmlns:ns4="49cf1592-d510-438b-8756-1425dd8b6f37" targetNamespace="http://schemas.microsoft.com/office/2006/metadata/properties" ma:root="true" ma:fieldsID="1cb38b21103dcbc965e8278d56646c7d" ns3:_="" ns4:_="">
    <xsd:import namespace="ae4c3e4c-2077-4966-81f2-e2d9b19966b5"/>
    <xsd:import namespace="49cf1592-d510-438b-8756-1425dd8b6f3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c3e4c-2077-4966-81f2-e2d9b19966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f1592-d510-438b-8756-1425dd8b6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datasnipper xmlns="http://datasnipper" workbookId="ce1843fa-893b-4030-a61c-18dd2ac6fc15" dataSnipperSheetDeleted="false" guid="2974e693-cd4f-4497-ac30-20a9e7282a08" revision="2">
  <settings xmlns="" guid="5005069d-4b4c-4e27-9b08-ae5e4ae84a07">
    <setting type="boolean" value="True" name="embed-documents" guid="18599152-97fc-44fa-802b-1094f246e0c3"/>
  </settings>
</datasnipper>
</file>

<file path=customXml/itemProps1.xml><?xml version="1.0" encoding="utf-8"?>
<ds:datastoreItem xmlns:ds="http://schemas.openxmlformats.org/officeDocument/2006/customXml" ds:itemID="{7C25F77F-7AAD-4F84-A48D-7EEF6F8AE1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4B4ECD-DF21-405A-AAB3-F03AB4B04AF3}">
  <ds:schemaRefs>
    <ds:schemaRef ds:uri="http://purl.org/dc/dcmitype/"/>
    <ds:schemaRef ds:uri="http://www.w3.org/XML/1998/namespace"/>
    <ds:schemaRef ds:uri="http://purl.org/dc/elements/1.1/"/>
    <ds:schemaRef ds:uri="49cf1592-d510-438b-8756-1425dd8b6f37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e4c3e4c-2077-4966-81f2-e2d9b19966b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F6EF404-5927-4D37-ABC4-BF8DBB4EC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c3e4c-2077-4966-81f2-e2d9b19966b5"/>
    <ds:schemaRef ds:uri="49cf1592-d510-438b-8756-1425dd8b6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37BA7C-F0EB-4587-B8ED-90C0D2F45ECC}">
  <ds:schemaRefs>
    <ds:schemaRef ds:uri="http://datasnipper"/>
    <ds:schemaRef ds:uri="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F1-F3</vt:lpstr>
      <vt:lpstr>SH รวม</vt:lpstr>
      <vt:lpstr>SH เฉพาะ</vt:lpstr>
      <vt:lpstr>CF</vt:lpstr>
      <vt:lpstr>CF!Print_Area</vt:lpstr>
      <vt:lpstr>'F1-F3'!Print_Area</vt:lpstr>
      <vt:lpstr>'SH เฉพาะ'!Print_Area</vt:lpstr>
      <vt:lpstr>'SH รวม'!Print_Area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klimpakdee</dc:creator>
  <cp:keywords/>
  <dc:description/>
  <cp:lastModifiedBy>Nontapat, Udompun</cp:lastModifiedBy>
  <cp:revision/>
  <cp:lastPrinted>2025-02-14T01:50:08Z</cp:lastPrinted>
  <dcterms:created xsi:type="dcterms:W3CDTF">2012-02-08T23:20:17Z</dcterms:created>
  <dcterms:modified xsi:type="dcterms:W3CDTF">2025-02-15T09:42:19Z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0x0101005D87C7CE99A84B45B2CCE8BA7276B8CE</vt:lpwstr>
  </property>
</Properties>
</file>